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rh-galaxie\100 - Portail Galaxie\Recrutement\"/>
    </mc:Choice>
  </mc:AlternateContent>
  <bookViews>
    <workbookView xWindow="-120" yWindow="-120" windowWidth="20730" windowHeight="11160" activeTab="1"/>
  </bookViews>
  <sheets>
    <sheet name="Qualifiés MCF" sheetId="5" r:id="rId1"/>
    <sheet name="Qualifiés PR" sheetId="7" r:id="rId2"/>
  </sheets>
  <definedNames>
    <definedName name="_xlnm._FilterDatabase" localSheetId="0" hidden="1">'Qualifiés MCF'!$A$7:$F$87</definedName>
    <definedName name="_xlnm._FilterDatabase" localSheetId="1" hidden="1">'Qualifiés PR'!$A$7:$F$87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7" i="7" l="1"/>
  <c r="S8" i="5" l="1"/>
  <c r="M8" i="5"/>
  <c r="Q8" i="5" l="1"/>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S14" i="5"/>
  <c r="R14" i="5"/>
  <c r="Q14" i="5"/>
  <c r="S13" i="5"/>
  <c r="R13" i="5"/>
  <c r="Q13" i="5"/>
  <c r="S12" i="5"/>
  <c r="R12" i="5"/>
  <c r="Q12" i="5"/>
  <c r="S11" i="5"/>
  <c r="R11" i="5"/>
  <c r="Q11" i="5"/>
  <c r="S10" i="5"/>
  <c r="R10" i="5"/>
  <c r="Q10" i="5"/>
  <c r="S9" i="5"/>
  <c r="R9" i="5"/>
  <c r="Q9" i="5"/>
  <c r="R8" i="5"/>
  <c r="M86" i="5"/>
  <c r="L86" i="5"/>
  <c r="K86" i="5"/>
  <c r="M85" i="5"/>
  <c r="L85" i="5"/>
  <c r="K85" i="5"/>
  <c r="M84" i="5"/>
  <c r="L84" i="5"/>
  <c r="K84" i="5"/>
  <c r="M83" i="5"/>
  <c r="L83" i="5"/>
  <c r="K83" i="5"/>
  <c r="M82" i="5"/>
  <c r="L82" i="5"/>
  <c r="K82" i="5"/>
  <c r="M81" i="5"/>
  <c r="L81" i="5"/>
  <c r="K81" i="5"/>
  <c r="M80" i="5"/>
  <c r="L80" i="5"/>
  <c r="K80" i="5"/>
  <c r="M79" i="5"/>
  <c r="L79" i="5"/>
  <c r="K79" i="5"/>
  <c r="M78" i="5"/>
  <c r="L78" i="5"/>
  <c r="K78" i="5"/>
  <c r="M77" i="5"/>
  <c r="L77" i="5"/>
  <c r="K77" i="5"/>
  <c r="M76" i="5"/>
  <c r="L76" i="5"/>
  <c r="K76" i="5"/>
  <c r="M75" i="5"/>
  <c r="L75" i="5"/>
  <c r="K75" i="5"/>
  <c r="M74" i="5"/>
  <c r="L74" i="5"/>
  <c r="K74" i="5"/>
  <c r="M73" i="5"/>
  <c r="L73" i="5"/>
  <c r="K73" i="5"/>
  <c r="M72" i="5"/>
  <c r="L72" i="5"/>
  <c r="K72" i="5"/>
  <c r="M71" i="5"/>
  <c r="L71" i="5"/>
  <c r="K71" i="5"/>
  <c r="M70" i="5"/>
  <c r="L70" i="5"/>
  <c r="K70" i="5"/>
  <c r="M69" i="5"/>
  <c r="L69" i="5"/>
  <c r="K69" i="5"/>
  <c r="M68" i="5"/>
  <c r="L68" i="5"/>
  <c r="K68" i="5"/>
  <c r="M67" i="5"/>
  <c r="L67" i="5"/>
  <c r="K67" i="5"/>
  <c r="M66" i="5"/>
  <c r="L66" i="5"/>
  <c r="K66" i="5"/>
  <c r="M65" i="5"/>
  <c r="L65" i="5"/>
  <c r="K65" i="5"/>
  <c r="M64" i="5"/>
  <c r="L64" i="5"/>
  <c r="K64" i="5"/>
  <c r="M63" i="5"/>
  <c r="L63" i="5"/>
  <c r="K63" i="5"/>
  <c r="M62" i="5"/>
  <c r="L62" i="5"/>
  <c r="K62" i="5"/>
  <c r="M61" i="5"/>
  <c r="L61" i="5"/>
  <c r="K61" i="5"/>
  <c r="M60" i="5"/>
  <c r="L60" i="5"/>
  <c r="K60" i="5"/>
  <c r="M59" i="5"/>
  <c r="L59" i="5"/>
  <c r="K59" i="5"/>
  <c r="M58" i="5"/>
  <c r="L58" i="5"/>
  <c r="K58" i="5"/>
  <c r="M57" i="5"/>
  <c r="L57" i="5"/>
  <c r="K57" i="5"/>
  <c r="M56" i="5"/>
  <c r="L56" i="5"/>
  <c r="K56" i="5"/>
  <c r="M55" i="5"/>
  <c r="L55" i="5"/>
  <c r="K55" i="5"/>
  <c r="M54" i="5"/>
  <c r="L54" i="5"/>
  <c r="K54" i="5"/>
  <c r="M53" i="5"/>
  <c r="L53" i="5"/>
  <c r="K53" i="5"/>
  <c r="M52" i="5"/>
  <c r="L52" i="5"/>
  <c r="K52" i="5"/>
  <c r="M51" i="5"/>
  <c r="L51" i="5"/>
  <c r="K51" i="5"/>
  <c r="M50" i="5"/>
  <c r="L50" i="5"/>
  <c r="K50" i="5"/>
  <c r="M49" i="5"/>
  <c r="L49" i="5"/>
  <c r="K49" i="5"/>
  <c r="M48" i="5"/>
  <c r="L48" i="5"/>
  <c r="K48" i="5"/>
  <c r="M47" i="5"/>
  <c r="L47" i="5"/>
  <c r="K47" i="5"/>
  <c r="M46" i="5"/>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L8" i="5"/>
  <c r="K8" i="5"/>
  <c r="Q86" i="7"/>
  <c r="S86" i="7"/>
  <c r="R86" i="7"/>
  <c r="S85" i="7"/>
  <c r="R85" i="7"/>
  <c r="Q85" i="7"/>
  <c r="S84" i="7"/>
  <c r="R84" i="7"/>
  <c r="Q84" i="7"/>
  <c r="S83" i="7"/>
  <c r="R83" i="7"/>
  <c r="Q83" i="7"/>
  <c r="S82" i="7"/>
  <c r="R82" i="7"/>
  <c r="Q82" i="7"/>
  <c r="S81" i="7"/>
  <c r="R81" i="7"/>
  <c r="Q81" i="7"/>
  <c r="S80" i="7"/>
  <c r="R80" i="7"/>
  <c r="Q80" i="7"/>
  <c r="S79" i="7"/>
  <c r="R79" i="7"/>
  <c r="Q79" i="7"/>
  <c r="S78" i="7"/>
  <c r="R78" i="7"/>
  <c r="Q78" i="7"/>
  <c r="S77" i="7"/>
  <c r="R77" i="7"/>
  <c r="Q77" i="7"/>
  <c r="S76" i="7"/>
  <c r="R76" i="7"/>
  <c r="Q76" i="7"/>
  <c r="S75" i="7"/>
  <c r="R75" i="7"/>
  <c r="Q75" i="7"/>
  <c r="S74" i="7"/>
  <c r="R74" i="7"/>
  <c r="Q74" i="7"/>
  <c r="S73" i="7"/>
  <c r="R73" i="7"/>
  <c r="Q73" i="7"/>
  <c r="S72" i="7"/>
  <c r="R72" i="7"/>
  <c r="Q72" i="7"/>
  <c r="S71" i="7"/>
  <c r="R71" i="7"/>
  <c r="Q71" i="7"/>
  <c r="S70" i="7"/>
  <c r="R70" i="7"/>
  <c r="Q70" i="7"/>
  <c r="S69" i="7"/>
  <c r="R69" i="7"/>
  <c r="Q69" i="7"/>
  <c r="S68" i="7"/>
  <c r="R68" i="7"/>
  <c r="Q68" i="7"/>
  <c r="S67" i="7"/>
  <c r="R67" i="7"/>
  <c r="Q67" i="7"/>
  <c r="S66" i="7"/>
  <c r="R66" i="7"/>
  <c r="Q66" i="7"/>
  <c r="S65" i="7"/>
  <c r="R65" i="7"/>
  <c r="Q65" i="7"/>
  <c r="S64" i="7"/>
  <c r="R64" i="7"/>
  <c r="Q64" i="7"/>
  <c r="S63" i="7"/>
  <c r="R63" i="7"/>
  <c r="Q63" i="7"/>
  <c r="S62" i="7"/>
  <c r="R62" i="7"/>
  <c r="Q62" i="7"/>
  <c r="S61" i="7"/>
  <c r="R61" i="7"/>
  <c r="Q61" i="7"/>
  <c r="S60" i="7"/>
  <c r="R60" i="7"/>
  <c r="Q60" i="7"/>
  <c r="S59" i="7"/>
  <c r="R59" i="7"/>
  <c r="Q59" i="7"/>
  <c r="S58" i="7"/>
  <c r="R58" i="7"/>
  <c r="Q58" i="7"/>
  <c r="S57" i="7"/>
  <c r="R57" i="7"/>
  <c r="Q57" i="7"/>
  <c r="S56" i="7"/>
  <c r="R56" i="7"/>
  <c r="Q56" i="7"/>
  <c r="S55" i="7"/>
  <c r="R55" i="7"/>
  <c r="Q55" i="7"/>
  <c r="S54" i="7"/>
  <c r="R54" i="7"/>
  <c r="Q54" i="7"/>
  <c r="S53" i="7"/>
  <c r="R53" i="7"/>
  <c r="Q53" i="7"/>
  <c r="S52" i="7"/>
  <c r="R52" i="7"/>
  <c r="Q52" i="7"/>
  <c r="S51" i="7"/>
  <c r="R51" i="7"/>
  <c r="Q51" i="7"/>
  <c r="S50" i="7"/>
  <c r="R50" i="7"/>
  <c r="Q50" i="7"/>
  <c r="S49" i="7"/>
  <c r="R49" i="7"/>
  <c r="Q49" i="7"/>
  <c r="S48" i="7"/>
  <c r="R48" i="7"/>
  <c r="Q48" i="7"/>
  <c r="S47" i="7"/>
  <c r="R47" i="7"/>
  <c r="Q47" i="7"/>
  <c r="S46" i="7"/>
  <c r="R46" i="7"/>
  <c r="Q46" i="7"/>
  <c r="S45" i="7"/>
  <c r="R45" i="7"/>
  <c r="Q45" i="7"/>
  <c r="S44" i="7"/>
  <c r="R44" i="7"/>
  <c r="Q44" i="7"/>
  <c r="S43" i="7"/>
  <c r="R43" i="7"/>
  <c r="Q43" i="7"/>
  <c r="S42" i="7"/>
  <c r="R42" i="7"/>
  <c r="Q42" i="7"/>
  <c r="S41" i="7"/>
  <c r="R41" i="7"/>
  <c r="Q41" i="7"/>
  <c r="S40" i="7"/>
  <c r="R40" i="7"/>
  <c r="Q40" i="7"/>
  <c r="S39" i="7"/>
  <c r="R39" i="7"/>
  <c r="Q39" i="7"/>
  <c r="S38" i="7"/>
  <c r="R38" i="7"/>
  <c r="Q38" i="7"/>
  <c r="S37" i="7"/>
  <c r="R37" i="7"/>
  <c r="Q37" i="7"/>
  <c r="S36" i="7"/>
  <c r="R36" i="7"/>
  <c r="Q36" i="7"/>
  <c r="S35" i="7"/>
  <c r="R35" i="7"/>
  <c r="Q35" i="7"/>
  <c r="S34" i="7"/>
  <c r="R34" i="7"/>
  <c r="Q34" i="7"/>
  <c r="S33" i="7"/>
  <c r="R33" i="7"/>
  <c r="Q33" i="7"/>
  <c r="S32" i="7"/>
  <c r="R32" i="7"/>
  <c r="Q32" i="7"/>
  <c r="S31" i="7"/>
  <c r="R31" i="7"/>
  <c r="Q31" i="7"/>
  <c r="S30" i="7"/>
  <c r="R30" i="7"/>
  <c r="Q30" i="7"/>
  <c r="S29" i="7"/>
  <c r="R29" i="7"/>
  <c r="Q29" i="7"/>
  <c r="S28" i="7"/>
  <c r="R28" i="7"/>
  <c r="Q28" i="7"/>
  <c r="S27" i="7"/>
  <c r="R27" i="7"/>
  <c r="Q27" i="7"/>
  <c r="S26" i="7"/>
  <c r="R26" i="7"/>
  <c r="Q26" i="7"/>
  <c r="S25" i="7"/>
  <c r="R25" i="7"/>
  <c r="Q25" i="7"/>
  <c r="S24" i="7"/>
  <c r="R24" i="7"/>
  <c r="Q24" i="7"/>
  <c r="S23" i="7"/>
  <c r="R23" i="7"/>
  <c r="Q23" i="7"/>
  <c r="S22" i="7"/>
  <c r="R22" i="7"/>
  <c r="Q22" i="7"/>
  <c r="S21" i="7"/>
  <c r="R21" i="7"/>
  <c r="Q21" i="7"/>
  <c r="S20" i="7"/>
  <c r="R20" i="7"/>
  <c r="Q20" i="7"/>
  <c r="S19" i="7"/>
  <c r="R19" i="7"/>
  <c r="Q19" i="7"/>
  <c r="S18" i="7"/>
  <c r="R18" i="7"/>
  <c r="Q18" i="7"/>
  <c r="S17" i="7"/>
  <c r="R17" i="7"/>
  <c r="Q17" i="7"/>
  <c r="S16" i="7"/>
  <c r="R16" i="7"/>
  <c r="Q16" i="7"/>
  <c r="S15" i="7"/>
  <c r="R15" i="7"/>
  <c r="Q15" i="7"/>
  <c r="S14" i="7"/>
  <c r="R14" i="7"/>
  <c r="Q14" i="7"/>
  <c r="S13" i="7"/>
  <c r="R13" i="7"/>
  <c r="Q13" i="7"/>
  <c r="S12" i="7"/>
  <c r="R12" i="7"/>
  <c r="Q12" i="7"/>
  <c r="S11" i="7"/>
  <c r="R11" i="7"/>
  <c r="Q11" i="7"/>
  <c r="S10" i="7"/>
  <c r="R10" i="7"/>
  <c r="Q10" i="7"/>
  <c r="S9" i="7"/>
  <c r="R9" i="7"/>
  <c r="Q9" i="7"/>
  <c r="S8" i="7"/>
  <c r="R8" i="7"/>
  <c r="Q8" i="7"/>
  <c r="K83" i="7"/>
  <c r="L83" i="7"/>
  <c r="M83" i="7"/>
  <c r="K84" i="7"/>
  <c r="L84" i="7"/>
  <c r="M84" i="7"/>
  <c r="K85" i="7"/>
  <c r="L85" i="7"/>
  <c r="M85" i="7"/>
  <c r="K86" i="7"/>
  <c r="L86" i="7"/>
  <c r="M86" i="7"/>
  <c r="K9" i="7"/>
  <c r="L9" i="7"/>
  <c r="M9" i="7"/>
  <c r="K10" i="7"/>
  <c r="L10" i="7"/>
  <c r="M10" i="7"/>
  <c r="K11" i="7"/>
  <c r="L11" i="7"/>
  <c r="M11" i="7"/>
  <c r="K12" i="7"/>
  <c r="L12" i="7"/>
  <c r="M12" i="7"/>
  <c r="K13" i="7"/>
  <c r="L13" i="7"/>
  <c r="M13" i="7"/>
  <c r="K14" i="7"/>
  <c r="L14" i="7"/>
  <c r="M14" i="7"/>
  <c r="K15" i="7"/>
  <c r="L15" i="7"/>
  <c r="M15" i="7"/>
  <c r="K16" i="7"/>
  <c r="L16" i="7"/>
  <c r="M16" i="7"/>
  <c r="K17" i="7"/>
  <c r="L17" i="7"/>
  <c r="M17" i="7"/>
  <c r="K18" i="7"/>
  <c r="L18" i="7"/>
  <c r="M18" i="7"/>
  <c r="K19" i="7"/>
  <c r="L19" i="7"/>
  <c r="M19" i="7"/>
  <c r="K20" i="7"/>
  <c r="L20" i="7"/>
  <c r="M20" i="7"/>
  <c r="K21" i="7"/>
  <c r="L21" i="7"/>
  <c r="M21" i="7"/>
  <c r="K22" i="7"/>
  <c r="L22" i="7"/>
  <c r="M22" i="7"/>
  <c r="K23" i="7"/>
  <c r="L23" i="7"/>
  <c r="M23" i="7"/>
  <c r="K24" i="7"/>
  <c r="L24" i="7"/>
  <c r="M24" i="7"/>
  <c r="K25" i="7"/>
  <c r="L25" i="7"/>
  <c r="M25" i="7"/>
  <c r="K26" i="7"/>
  <c r="L26" i="7"/>
  <c r="M26" i="7"/>
  <c r="K27" i="7"/>
  <c r="L27" i="7"/>
  <c r="M27" i="7"/>
  <c r="K28" i="7"/>
  <c r="L28" i="7"/>
  <c r="M28" i="7"/>
  <c r="K29" i="7"/>
  <c r="L29" i="7"/>
  <c r="M29" i="7"/>
  <c r="K30" i="7"/>
  <c r="L30" i="7"/>
  <c r="M30" i="7"/>
  <c r="K31" i="7"/>
  <c r="L31" i="7"/>
  <c r="M31" i="7"/>
  <c r="K32" i="7"/>
  <c r="L32" i="7"/>
  <c r="M32" i="7"/>
  <c r="K33" i="7"/>
  <c r="L33" i="7"/>
  <c r="M33" i="7"/>
  <c r="K34" i="7"/>
  <c r="L34" i="7"/>
  <c r="M34" i="7"/>
  <c r="K35" i="7"/>
  <c r="L35" i="7"/>
  <c r="M35" i="7"/>
  <c r="K36" i="7"/>
  <c r="L36" i="7"/>
  <c r="M36" i="7"/>
  <c r="K37" i="7"/>
  <c r="L37" i="7"/>
  <c r="M37" i="7"/>
  <c r="K38" i="7"/>
  <c r="L38" i="7"/>
  <c r="M38" i="7"/>
  <c r="K39" i="7"/>
  <c r="L39" i="7"/>
  <c r="M39" i="7"/>
  <c r="K40" i="7"/>
  <c r="L40" i="7"/>
  <c r="M40" i="7"/>
  <c r="K41" i="7"/>
  <c r="L41" i="7"/>
  <c r="M41" i="7"/>
  <c r="K42" i="7"/>
  <c r="L42" i="7"/>
  <c r="M42" i="7"/>
  <c r="K43" i="7"/>
  <c r="L43" i="7"/>
  <c r="M43" i="7"/>
  <c r="K44" i="7"/>
  <c r="L44" i="7"/>
  <c r="M44" i="7"/>
  <c r="K45" i="7"/>
  <c r="L45" i="7"/>
  <c r="M45" i="7"/>
  <c r="K46" i="7"/>
  <c r="L46" i="7"/>
  <c r="M46" i="7"/>
  <c r="K47" i="7"/>
  <c r="L47" i="7"/>
  <c r="M47" i="7"/>
  <c r="K48" i="7"/>
  <c r="L48" i="7"/>
  <c r="M48" i="7"/>
  <c r="K49" i="7"/>
  <c r="L49" i="7"/>
  <c r="M49" i="7"/>
  <c r="K50" i="7"/>
  <c r="L50" i="7"/>
  <c r="M50" i="7"/>
  <c r="K51" i="7"/>
  <c r="L51" i="7"/>
  <c r="M51" i="7"/>
  <c r="K52" i="7"/>
  <c r="L52" i="7"/>
  <c r="M52" i="7"/>
  <c r="K53" i="7"/>
  <c r="L53" i="7"/>
  <c r="M53" i="7"/>
  <c r="K54" i="7"/>
  <c r="L54" i="7"/>
  <c r="M54" i="7"/>
  <c r="K55" i="7"/>
  <c r="L55" i="7"/>
  <c r="M55" i="7"/>
  <c r="K56" i="7"/>
  <c r="L56" i="7"/>
  <c r="M56" i="7"/>
  <c r="K57" i="7"/>
  <c r="L57" i="7"/>
  <c r="M57" i="7"/>
  <c r="K58" i="7"/>
  <c r="L58" i="7"/>
  <c r="M58" i="7"/>
  <c r="K59" i="7"/>
  <c r="L59" i="7"/>
  <c r="M59" i="7"/>
  <c r="K60" i="7"/>
  <c r="L60" i="7"/>
  <c r="M60" i="7"/>
  <c r="K61" i="7"/>
  <c r="L61" i="7"/>
  <c r="M61" i="7"/>
  <c r="K62" i="7"/>
  <c r="L62" i="7"/>
  <c r="M62" i="7"/>
  <c r="K63" i="7"/>
  <c r="L63" i="7"/>
  <c r="M63" i="7"/>
  <c r="K64" i="7"/>
  <c r="L64" i="7"/>
  <c r="M64" i="7"/>
  <c r="K65" i="7"/>
  <c r="L65" i="7"/>
  <c r="M65" i="7"/>
  <c r="K66" i="7"/>
  <c r="L66" i="7"/>
  <c r="M66" i="7"/>
  <c r="K67" i="7"/>
  <c r="L67" i="7"/>
  <c r="M67" i="7"/>
  <c r="K68" i="7"/>
  <c r="L68" i="7"/>
  <c r="M68" i="7"/>
  <c r="K69" i="7"/>
  <c r="L69" i="7"/>
  <c r="M69" i="7"/>
  <c r="K70" i="7"/>
  <c r="L70" i="7"/>
  <c r="M70" i="7"/>
  <c r="K71" i="7"/>
  <c r="L71" i="7"/>
  <c r="M71" i="7"/>
  <c r="K72" i="7"/>
  <c r="L72" i="7"/>
  <c r="M72" i="7"/>
  <c r="K73" i="7"/>
  <c r="L73" i="7"/>
  <c r="M73" i="7"/>
  <c r="K74" i="7"/>
  <c r="L74" i="7"/>
  <c r="M74" i="7"/>
  <c r="K75" i="7"/>
  <c r="L75" i="7"/>
  <c r="M75" i="7"/>
  <c r="K76" i="7"/>
  <c r="L76" i="7"/>
  <c r="M76" i="7"/>
  <c r="K77" i="7"/>
  <c r="L77" i="7"/>
  <c r="M77" i="7"/>
  <c r="K78" i="7"/>
  <c r="L78" i="7"/>
  <c r="M78" i="7"/>
  <c r="K79" i="7"/>
  <c r="L79" i="7"/>
  <c r="M79" i="7"/>
  <c r="K80" i="7"/>
  <c r="L80" i="7"/>
  <c r="M80" i="7"/>
  <c r="K81" i="7"/>
  <c r="L81" i="7"/>
  <c r="M81" i="7"/>
  <c r="K82" i="7"/>
  <c r="L82" i="7"/>
  <c r="M82" i="7"/>
  <c r="L8" i="7"/>
  <c r="M8" i="7"/>
  <c r="K8" i="7"/>
  <c r="F86" i="7" l="1"/>
  <c r="E86" i="7"/>
  <c r="F85" i="7"/>
  <c r="E85" i="7"/>
  <c r="F84" i="7"/>
  <c r="E84" i="7"/>
  <c r="F83" i="7"/>
  <c r="E83" i="7"/>
  <c r="F82" i="7"/>
  <c r="E82" i="7"/>
  <c r="F81" i="7"/>
  <c r="E81" i="7"/>
  <c r="F80" i="7"/>
  <c r="E80" i="7"/>
  <c r="F79" i="7"/>
  <c r="E79" i="7"/>
  <c r="F78" i="7"/>
  <c r="E78" i="7"/>
  <c r="F77" i="7"/>
  <c r="E77" i="7"/>
  <c r="F76" i="7"/>
  <c r="E76" i="7"/>
  <c r="F75" i="7"/>
  <c r="E75" i="7"/>
  <c r="F74" i="7"/>
  <c r="E74" i="7"/>
  <c r="F73" i="7"/>
  <c r="E73" i="7"/>
  <c r="F72" i="7"/>
  <c r="E72" i="7"/>
  <c r="F71" i="7"/>
  <c r="E71" i="7"/>
  <c r="F70" i="7"/>
  <c r="E70" i="7"/>
  <c r="F69" i="7"/>
  <c r="E69" i="7"/>
  <c r="F68" i="7"/>
  <c r="E68" i="7"/>
  <c r="F67" i="7"/>
  <c r="E67" i="7"/>
  <c r="F66" i="7"/>
  <c r="E66" i="7"/>
  <c r="F65" i="7"/>
  <c r="E65" i="7"/>
  <c r="F64" i="7"/>
  <c r="E64" i="7"/>
  <c r="F63" i="7"/>
  <c r="E63" i="7"/>
  <c r="F62" i="7"/>
  <c r="E62" i="7"/>
  <c r="F61" i="7"/>
  <c r="E61" i="7"/>
  <c r="F60" i="7"/>
  <c r="E60" i="7"/>
  <c r="F59" i="7"/>
  <c r="E59" i="7"/>
  <c r="F58" i="7"/>
  <c r="E58" i="7"/>
  <c r="F57" i="7"/>
  <c r="E57" i="7"/>
  <c r="F56" i="7"/>
  <c r="E56" i="7"/>
  <c r="F55" i="7"/>
  <c r="E55" i="7"/>
  <c r="F54" i="7"/>
  <c r="E54" i="7"/>
  <c r="F53" i="7"/>
  <c r="E53" i="7"/>
  <c r="F52" i="7"/>
  <c r="E52" i="7"/>
  <c r="F51" i="7"/>
  <c r="E51" i="7"/>
  <c r="F50" i="7"/>
  <c r="E50" i="7"/>
  <c r="F49" i="7"/>
  <c r="E49" i="7"/>
  <c r="F48" i="7"/>
  <c r="E48" i="7"/>
  <c r="F47" i="7"/>
  <c r="E47" i="7"/>
  <c r="F46" i="7"/>
  <c r="E46" i="7"/>
  <c r="F45" i="7"/>
  <c r="E45" i="7"/>
  <c r="F44" i="7"/>
  <c r="E44" i="7"/>
  <c r="F43" i="7"/>
  <c r="E43" i="7"/>
  <c r="F42" i="7"/>
  <c r="E42" i="7"/>
  <c r="F41" i="7"/>
  <c r="E41" i="7"/>
  <c r="F40" i="7"/>
  <c r="E40" i="7"/>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8" i="5"/>
  <c r="E8" i="5"/>
</calcChain>
</file>

<file path=xl/sharedStrings.xml><?xml version="1.0" encoding="utf-8"?>
<sst xmlns="http://schemas.openxmlformats.org/spreadsheetml/2006/main" count="110" uniqueCount="54">
  <si>
    <t>DROIT</t>
  </si>
  <si>
    <t>01 Droit et Science politique</t>
  </si>
  <si>
    <t>LETTRES ET SCIENCES HUMAINES</t>
  </si>
  <si>
    <t>03 Langues et Littératures</t>
  </si>
  <si>
    <t>04 Sciences humaines</t>
  </si>
  <si>
    <t>SCIENCES ET TECHNIQUES</t>
  </si>
  <si>
    <t>05 Mathématiques et Informatique</t>
  </si>
  <si>
    <t>06 Physique</t>
  </si>
  <si>
    <t>07 Chimie</t>
  </si>
  <si>
    <t>08 Sciences de la terre</t>
  </si>
  <si>
    <t>09 Mécanique, Génie mécanique, Génie informatique, Energétique</t>
  </si>
  <si>
    <t>10 Biologie et Biochimie</t>
  </si>
  <si>
    <t>Hommes</t>
  </si>
  <si>
    <t>Femmes</t>
  </si>
  <si>
    <t>Part des Hommes</t>
  </si>
  <si>
    <t>Part des Femmes</t>
  </si>
  <si>
    <t>Total</t>
  </si>
  <si>
    <t>DGRH A1-1</t>
  </si>
  <si>
    <t>01</t>
  </si>
  <si>
    <t>02</t>
  </si>
  <si>
    <t>03</t>
  </si>
  <si>
    <t>04</t>
  </si>
  <si>
    <t>05</t>
  </si>
  <si>
    <t>06</t>
  </si>
  <si>
    <t>07</t>
  </si>
  <si>
    <t>08</t>
  </si>
  <si>
    <t>09</t>
  </si>
  <si>
    <t>Autres sections de santé</t>
  </si>
  <si>
    <t>Pharmacie</t>
  </si>
  <si>
    <t>Groupes disciplinaires / Sections CNU</t>
  </si>
  <si>
    <t>Les totaux par groupes et grands groupes disciplinaires sont différents de la somme des qualifiés par section car les individus peuvent être qualifés dans plusieurs sections au cours de la même période.</t>
  </si>
  <si>
    <t>12 Groupe interdisciplinaire</t>
  </si>
  <si>
    <t>Théologie</t>
  </si>
  <si>
    <t>Les individus qualifiés plusieurs fois dans la même section et le même corps au cours de cette prériode sont comptabilisés une seule fois.</t>
  </si>
  <si>
    <t>02 Sciences économiques et de gestion</t>
  </si>
  <si>
    <t>PHARMACIE ET AUTRE SANTÉ</t>
  </si>
  <si>
    <t>TOTAL GÉNÉRAL</t>
  </si>
  <si>
    <t>Part de qualifiés non recrutés Hommes</t>
  </si>
  <si>
    <t>Part de qualifiés non recrutés Femmes</t>
  </si>
  <si>
    <t>Qualifiés MCF</t>
  </si>
  <si>
    <t>Qualifiés PR</t>
  </si>
  <si>
    <t>Qualifiés non recrutés MCF</t>
  </si>
  <si>
    <t>Qualifiés non-candidats aux concours* PR</t>
  </si>
  <si>
    <t>Qualifiés non recrutés* PR</t>
  </si>
  <si>
    <t>* Concours hors article 46.3 et agrégations</t>
  </si>
  <si>
    <t>Part de non-candidats / non recrutés Hommes</t>
  </si>
  <si>
    <t>Part de non-candidats / non recrutés Femmes</t>
  </si>
  <si>
    <t>Part de non-candidats / non recrutés Total</t>
  </si>
  <si>
    <t>Qualifiés non-candidats aux concours  MCF</t>
  </si>
  <si>
    <r>
      <t xml:space="preserve">Répartition des qualifiés aux fonctions de </t>
    </r>
    <r>
      <rPr>
        <b/>
        <u/>
        <sz val="11"/>
        <rFont val="Times New Roman"/>
        <family val="1"/>
      </rPr>
      <t>maître de conférences</t>
    </r>
    <r>
      <rPr>
        <b/>
        <sz val="11"/>
        <rFont val="Times New Roman"/>
        <family val="1"/>
      </rPr>
      <t xml:space="preserve"> au cours des cinq dernières années par section du CNU et par sexe
Participation aux concours de recrutement</t>
    </r>
  </si>
  <si>
    <r>
      <t xml:space="preserve">Répartition des qualifiés aux fonctions de </t>
    </r>
    <r>
      <rPr>
        <b/>
        <u/>
        <sz val="11"/>
        <rFont val="Times New Roman"/>
        <family val="1"/>
      </rPr>
      <t>professeur des universités</t>
    </r>
    <r>
      <rPr>
        <b/>
        <sz val="11"/>
        <rFont val="Times New Roman"/>
        <family val="1"/>
      </rPr>
      <t xml:space="preserve"> au cours des cinq dernières années par section du CNU et par sexe
Participation aux concours de recrutement</t>
    </r>
  </si>
  <si>
    <t>Part de qualifiés non recrutés 
Total</t>
  </si>
  <si>
    <t>Campagnes 2020 à 2024</t>
  </si>
  <si>
    <t>Sources: MESR-DGRH A1-1, ANTARES, ANTEE, FIDIS - Campagnes de qualification et de recrutement de 2020 à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</si>
</sst>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d\ mmmm\ yyyy"/>
    <numFmt numFmtId="166" formatCode="_-* #,##0_-;\-* #,##0_-;_-* &quot;-&quot;??_-;_-@_-"/>
  </numFmts>
  <fonts count="14" x14ac:knownFonts="1">
    <font>
      <sz val="10"/>
      <color theme="1"/>
      <name val="Arial"/>
      <family val="2"/>
    </font>
    <font>
      <sz val="10"/>
      <color theme="1"/>
      <name val="Arial"/>
      <family val="2"/>
    </font>
    <font>
      <b/>
      <sz val="10"/>
      <color theme="0"/>
      <name val="Arial"/>
      <family val="2"/>
    </font>
    <font>
      <b/>
      <sz val="10"/>
      <color theme="1"/>
      <name val="Arial"/>
      <family val="2"/>
    </font>
    <font>
      <sz val="10"/>
      <name val="Arial"/>
      <family val="2"/>
    </font>
    <font>
      <b/>
      <sz val="10"/>
      <name val="Times New Roman"/>
      <family val="1"/>
    </font>
    <font>
      <b/>
      <sz val="14"/>
      <name val="Times New Roman"/>
      <family val="1"/>
    </font>
    <font>
      <sz val="10"/>
      <name val="Times New Roman"/>
      <family val="1"/>
    </font>
    <font>
      <b/>
      <sz val="12"/>
      <name val="Times New Roman"/>
      <family val="1"/>
    </font>
    <font>
      <b/>
      <u/>
      <sz val="11"/>
      <name val="Times New Roman"/>
      <family val="1"/>
    </font>
    <font>
      <b/>
      <sz val="11"/>
      <name val="Times New Roman"/>
      <family val="1"/>
    </font>
    <font>
      <b/>
      <i/>
      <sz val="11"/>
      <name val="Times New Roman"/>
      <family val="1"/>
    </font>
    <font>
      <i/>
      <sz val="9"/>
      <color theme="1"/>
      <name val="Arial"/>
      <family val="2"/>
    </font>
    <font>
      <b/>
      <i/>
      <u/>
      <sz val="11"/>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4"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59999389629810485"/>
        <bgColor theme="0" tint="-0.14999847407452621"/>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diagonal/>
    </border>
    <border>
      <left style="thin">
        <color auto="1"/>
      </left>
      <right style="thin">
        <color auto="1"/>
      </right>
      <top style="double">
        <color theme="4"/>
      </top>
      <bottom style="thin">
        <color auto="1"/>
      </bottom>
      <diagonal/>
    </border>
    <border>
      <left style="thin">
        <color auto="1"/>
      </left>
      <right style="thin">
        <color auto="1"/>
      </right>
      <top/>
      <bottom/>
      <diagonal/>
    </border>
    <border>
      <left style="thin">
        <color auto="1"/>
      </left>
      <right style="thin">
        <color auto="1"/>
      </right>
      <top style="double">
        <color theme="9" tint="0.3999450666829432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right style="thin">
        <color auto="1"/>
      </right>
      <top style="thin">
        <color theme="0" tint="-0.34998626667073579"/>
      </top>
      <bottom/>
      <diagonal/>
    </border>
    <border>
      <left/>
      <right style="thin">
        <color auto="1"/>
      </right>
      <top style="double">
        <color theme="9" tint="0.39994506668294322"/>
      </top>
      <bottom style="thin">
        <color auto="1"/>
      </bottom>
      <diagonal/>
    </border>
    <border>
      <left style="thin">
        <color auto="1"/>
      </left>
      <right style="medium">
        <color auto="1"/>
      </right>
      <top style="thin">
        <color auto="1"/>
      </top>
      <bottom style="thin">
        <color theme="0" tint="-0.34998626667073579"/>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diagonal/>
    </border>
    <border>
      <left style="thin">
        <color auto="1"/>
      </left>
      <right style="medium">
        <color auto="1"/>
      </right>
      <top style="double">
        <color theme="9" tint="0.39994506668294322"/>
      </top>
      <bottom style="thin">
        <color auto="1"/>
      </bottom>
      <diagonal/>
    </border>
    <border>
      <left/>
      <right/>
      <top/>
      <bottom style="thin">
        <color theme="4" tint="0.39997558519241921"/>
      </bottom>
      <diagonal/>
    </border>
  </borders>
  <cellStyleXfs count="5">
    <xf numFmtId="0" fontId="0" fillId="0" borderId="0"/>
    <xf numFmtId="9" fontId="1" fillId="0" borderId="0" applyFont="0" applyFill="0" applyBorder="0" applyAlignment="0" applyProtection="0"/>
    <xf numFmtId="0" fontId="4" fillId="0" borderId="0"/>
    <xf numFmtId="0" fontId="7" fillId="0" borderId="0"/>
    <xf numFmtId="43" fontId="1" fillId="0" borderId="0" applyFont="0" applyFill="0" applyBorder="0" applyAlignment="0" applyProtection="0"/>
  </cellStyleXfs>
  <cellXfs count="70">
    <xf numFmtId="0" fontId="0" fillId="0" borderId="0" xfId="0"/>
    <xf numFmtId="164" fontId="0" fillId="0" borderId="0" xfId="1" applyNumberFormat="1" applyFont="1" applyAlignment="1">
      <alignment horizontal="left"/>
    </xf>
    <xf numFmtId="0" fontId="5" fillId="0" borderId="0" xfId="2" applyFont="1"/>
    <xf numFmtId="165" fontId="8" fillId="0" borderId="0" xfId="3" applyNumberFormat="1" applyFont="1" applyAlignment="1">
      <alignment horizontal="right"/>
    </xf>
    <xf numFmtId="49" fontId="6" fillId="0" borderId="0" xfId="2" applyNumberFormat="1" applyFont="1" applyAlignment="1">
      <alignment horizontal="center"/>
    </xf>
    <xf numFmtId="49" fontId="0" fillId="0" borderId="0" xfId="0" applyNumberFormat="1" applyAlignment="1">
      <alignment horizontal="center"/>
    </xf>
    <xf numFmtId="49" fontId="12" fillId="0" borderId="0" xfId="0" applyNumberFormat="1" applyFont="1" applyAlignment="1">
      <alignment horizontal="left"/>
    </xf>
    <xf numFmtId="49" fontId="0" fillId="0" borderId="3" xfId="0" applyNumberFormat="1" applyBorder="1" applyAlignment="1">
      <alignment horizontal="center"/>
    </xf>
    <xf numFmtId="164" fontId="1" fillId="0" borderId="3" xfId="1" applyNumberFormat="1" applyFont="1" applyFill="1" applyBorder="1" applyAlignment="1">
      <alignment horizontal="center"/>
    </xf>
    <xf numFmtId="49" fontId="2" fillId="4" borderId="2" xfId="0" applyNumberFormat="1" applyFont="1" applyFill="1" applyBorder="1" applyAlignment="1">
      <alignment horizontal="center"/>
    </xf>
    <xf numFmtId="164" fontId="2" fillId="4" borderId="2" xfId="1" applyNumberFormat="1" applyFont="1" applyFill="1" applyBorder="1" applyAlignment="1">
      <alignment horizontal="center"/>
    </xf>
    <xf numFmtId="49" fontId="3" fillId="2" borderId="3" xfId="0" applyNumberFormat="1" applyFont="1" applyFill="1" applyBorder="1" applyAlignment="1">
      <alignment horizontal="center"/>
    </xf>
    <xf numFmtId="164" fontId="3" fillId="3" borderId="3" xfId="1" applyNumberFormat="1" applyFont="1" applyFill="1" applyBorder="1" applyAlignment="1">
      <alignment horizontal="center"/>
    </xf>
    <xf numFmtId="49" fontId="3" fillId="2" borderId="3" xfId="0" applyNumberFormat="1" applyFont="1" applyFill="1" applyBorder="1" applyAlignment="1">
      <alignment horizontal="center" wrapText="1"/>
    </xf>
    <xf numFmtId="49" fontId="0" fillId="0" borderId="4" xfId="0" applyNumberFormat="1" applyBorder="1" applyAlignment="1">
      <alignment horizontal="center"/>
    </xf>
    <xf numFmtId="164" fontId="1" fillId="0" borderId="4" xfId="1" applyNumberFormat="1" applyFont="1" applyFill="1" applyBorder="1" applyAlignment="1">
      <alignment horizontal="center"/>
    </xf>
    <xf numFmtId="0" fontId="5" fillId="0" borderId="0" xfId="2" applyFont="1" applyBorder="1" applyAlignment="1"/>
    <xf numFmtId="0" fontId="11" fillId="0" borderId="0" xfId="2" applyFont="1" applyBorder="1" applyAlignment="1">
      <alignment horizontal="center" wrapText="1"/>
    </xf>
    <xf numFmtId="164" fontId="3" fillId="3" borderId="3" xfId="1" applyNumberFormat="1" applyFont="1" applyFill="1" applyBorder="1" applyAlignment="1">
      <alignment horizontal="center" vertical="center"/>
    </xf>
    <xf numFmtId="166" fontId="2" fillId="4" borderId="2" xfId="4" applyNumberFormat="1" applyFont="1" applyFill="1" applyBorder="1"/>
    <xf numFmtId="166" fontId="3" fillId="2" borderId="3" xfId="4" applyNumberFormat="1" applyFont="1" applyFill="1" applyBorder="1"/>
    <xf numFmtId="166" fontId="0" fillId="0" borderId="3" xfId="4" applyNumberFormat="1" applyFont="1" applyBorder="1"/>
    <xf numFmtId="166" fontId="3" fillId="2" borderId="3" xfId="4" applyNumberFormat="1" applyFont="1" applyFill="1" applyBorder="1" applyAlignment="1">
      <alignment vertical="center"/>
    </xf>
    <xf numFmtId="166" fontId="0" fillId="0" borderId="4" xfId="4" applyNumberFormat="1" applyFont="1" applyBorder="1"/>
    <xf numFmtId="49" fontId="2" fillId="4" borderId="5" xfId="0" applyNumberFormat="1" applyFont="1" applyFill="1" applyBorder="1" applyAlignment="1">
      <alignment horizontal="center" vertical="center"/>
    </xf>
    <xf numFmtId="166" fontId="2" fillId="4" borderId="5" xfId="4" applyNumberFormat="1" applyFont="1" applyFill="1" applyBorder="1" applyAlignment="1">
      <alignment vertical="center"/>
    </xf>
    <xf numFmtId="164" fontId="2" fillId="4" borderId="5" xfId="1" applyNumberFormat="1" applyFont="1" applyFill="1" applyBorder="1" applyAlignment="1">
      <alignment horizontal="center" vertical="center"/>
    </xf>
    <xf numFmtId="164" fontId="2" fillId="5" borderId="6" xfId="1" applyNumberFormat="1" applyFont="1" applyFill="1" applyBorder="1" applyAlignment="1">
      <alignment horizontal="center"/>
    </xf>
    <xf numFmtId="164" fontId="3" fillId="6" borderId="6" xfId="1" applyNumberFormat="1" applyFont="1" applyFill="1" applyBorder="1" applyAlignment="1">
      <alignment horizontal="center"/>
    </xf>
    <xf numFmtId="164" fontId="1" fillId="5" borderId="6" xfId="1" applyNumberFormat="1" applyFont="1" applyFill="1" applyBorder="1" applyAlignment="1">
      <alignment horizontal="center"/>
    </xf>
    <xf numFmtId="164" fontId="3" fillId="6" borderId="6" xfId="1" applyNumberFormat="1" applyFont="1" applyFill="1" applyBorder="1" applyAlignment="1">
      <alignment horizontal="center" vertical="center"/>
    </xf>
    <xf numFmtId="164" fontId="2" fillId="5" borderId="6" xfId="1" applyNumberFormat="1" applyFont="1" applyFill="1" applyBorder="1" applyAlignment="1">
      <alignment horizontal="center" vertical="center"/>
    </xf>
    <xf numFmtId="166" fontId="0" fillId="0" borderId="0" xfId="0" applyNumberFormat="1"/>
    <xf numFmtId="166" fontId="2" fillId="7" borderId="2" xfId="4" applyNumberFormat="1" applyFont="1" applyFill="1" applyBorder="1"/>
    <xf numFmtId="164" fontId="2" fillId="7" borderId="2" xfId="1" applyNumberFormat="1" applyFont="1" applyFill="1" applyBorder="1" applyAlignment="1">
      <alignment horizontal="center"/>
    </xf>
    <xf numFmtId="166" fontId="3" fillId="8" borderId="3" xfId="4" applyNumberFormat="1" applyFont="1" applyFill="1" applyBorder="1"/>
    <xf numFmtId="164" fontId="3" fillId="9" borderId="3" xfId="1" applyNumberFormat="1" applyFont="1" applyFill="1" applyBorder="1" applyAlignment="1">
      <alignment horizontal="center"/>
    </xf>
    <xf numFmtId="166" fontId="3" fillId="8" borderId="3" xfId="4" applyNumberFormat="1" applyFont="1" applyFill="1" applyBorder="1" applyAlignment="1">
      <alignment vertical="center"/>
    </xf>
    <xf numFmtId="164" fontId="3" fillId="9" borderId="3" xfId="1" applyNumberFormat="1" applyFont="1" applyFill="1" applyBorder="1" applyAlignment="1">
      <alignment horizontal="center" vertical="center"/>
    </xf>
    <xf numFmtId="166" fontId="2" fillId="7" borderId="7" xfId="4" applyNumberFormat="1" applyFont="1" applyFill="1" applyBorder="1" applyAlignment="1">
      <alignment vertical="center"/>
    </xf>
    <xf numFmtId="164" fontId="2" fillId="7" borderId="7" xfId="1" applyNumberFormat="1" applyFont="1" applyFill="1" applyBorder="1" applyAlignment="1">
      <alignment horizontal="center" vertical="center"/>
    </xf>
    <xf numFmtId="166" fontId="2" fillId="7" borderId="12" xfId="4" applyNumberFormat="1" applyFont="1" applyFill="1" applyBorder="1"/>
    <xf numFmtId="166" fontId="3" fillId="8" borderId="13" xfId="4" applyNumberFormat="1" applyFont="1" applyFill="1" applyBorder="1"/>
    <xf numFmtId="166" fontId="0" fillId="0" borderId="13" xfId="4" applyNumberFormat="1" applyFont="1" applyBorder="1"/>
    <xf numFmtId="166" fontId="3" fillId="8" borderId="13" xfId="4" applyNumberFormat="1" applyFont="1" applyFill="1" applyBorder="1" applyAlignment="1">
      <alignment vertical="center"/>
    </xf>
    <xf numFmtId="166" fontId="0" fillId="0" borderId="14" xfId="4" applyNumberFormat="1" applyFont="1" applyBorder="1"/>
    <xf numFmtId="166" fontId="2" fillId="7" borderId="15" xfId="4" applyNumberFormat="1" applyFont="1" applyFill="1" applyBorder="1" applyAlignment="1">
      <alignment vertical="center"/>
    </xf>
    <xf numFmtId="164" fontId="2" fillId="7" borderId="16" xfId="1" applyNumberFormat="1" applyFont="1" applyFill="1" applyBorder="1" applyAlignment="1">
      <alignment horizontal="center"/>
    </xf>
    <xf numFmtId="164" fontId="3" fillId="9" borderId="17" xfId="1" applyNumberFormat="1" applyFont="1" applyFill="1" applyBorder="1" applyAlignment="1">
      <alignment horizontal="center"/>
    </xf>
    <xf numFmtId="164" fontId="1" fillId="0" borderId="17" xfId="1" applyNumberFormat="1" applyFont="1" applyFill="1" applyBorder="1" applyAlignment="1">
      <alignment horizontal="center"/>
    </xf>
    <xf numFmtId="164" fontId="3" fillId="9" borderId="17" xfId="1" applyNumberFormat="1" applyFont="1" applyFill="1" applyBorder="1" applyAlignment="1">
      <alignment horizontal="center" vertical="center"/>
    </xf>
    <xf numFmtId="164" fontId="1" fillId="0" borderId="18" xfId="1" applyNumberFormat="1" applyFont="1" applyFill="1" applyBorder="1" applyAlignment="1">
      <alignment horizontal="center"/>
    </xf>
    <xf numFmtId="164" fontId="2" fillId="7" borderId="19" xfId="1"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Alignment="1">
      <alignment wrapText="1"/>
    </xf>
    <xf numFmtId="0" fontId="3" fillId="0" borderId="0" xfId="0" applyFont="1" applyAlignment="1">
      <alignment horizontal="left" indent="1"/>
    </xf>
    <xf numFmtId="0" fontId="0" fillId="0" borderId="0" xfId="0" applyAlignment="1">
      <alignment horizontal="left" indent="2"/>
    </xf>
    <xf numFmtId="0" fontId="3" fillId="0" borderId="20" xfId="0" applyFont="1" applyBorder="1" applyAlignment="1">
      <alignment horizontal="left"/>
    </xf>
    <xf numFmtId="0" fontId="3" fillId="0" borderId="10" xfId="0" applyFont="1" applyBorder="1" applyAlignment="1">
      <alignment horizontal="center"/>
    </xf>
    <xf numFmtId="0" fontId="3" fillId="0" borderId="1" xfId="0" applyFont="1" applyBorder="1" applyAlignment="1">
      <alignment horizontal="center"/>
    </xf>
    <xf numFmtId="49" fontId="12" fillId="0" borderId="0" xfId="0" applyNumberFormat="1" applyFont="1" applyAlignment="1">
      <alignment horizontal="left" wrapText="1"/>
    </xf>
    <xf numFmtId="0" fontId="10" fillId="0" borderId="0" xfId="2" applyFont="1" applyBorder="1" applyAlignment="1">
      <alignment horizontal="center" wrapText="1"/>
    </xf>
    <xf numFmtId="0" fontId="13" fillId="0" borderId="0" xfId="2" applyFont="1" applyBorder="1" applyAlignment="1">
      <alignment horizontal="center" wrapText="1"/>
    </xf>
    <xf numFmtId="0" fontId="3" fillId="0" borderId="11"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cellXfs>
  <cellStyles count="5">
    <cellStyle name="Milliers" xfId="4" builtinId="3"/>
    <cellStyle name="Normal" xfId="0" builtinId="0"/>
    <cellStyle name="Normal_cp 0404" xfId="3"/>
    <cellStyle name="Normal_qualifsectsexe"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409575</xdr:colOff>
      <xdr:row>36</xdr:row>
      <xdr:rowOff>114300</xdr:rowOff>
    </xdr:from>
    <xdr:to>
      <xdr:col>0</xdr:col>
      <xdr:colOff>2333625</xdr:colOff>
      <xdr:row>46</xdr:row>
      <xdr:rowOff>76200</xdr:rowOff>
    </xdr:to>
    <xdr:pic>
      <xdr:nvPicPr>
        <xdr:cNvPr id="4" name="Image 3">
          <a:extLst>
            <a:ext uri="{FF2B5EF4-FFF2-40B4-BE49-F238E27FC236}">
              <a16:creationId xmlns:a16="http://schemas.microsoft.com/office/drawing/2014/main" id="{FBDA7E41-3DAB-4F0E-9C0B-CC5CA6016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6896100"/>
          <a:ext cx="1924050" cy="1581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0</xdr:col>
      <xdr:colOff>1</xdr:colOff>
      <xdr:row>0</xdr:row>
      <xdr:rowOff>1</xdr:rowOff>
    </xdr:from>
    <xdr:to>
      <xdr:col>0</xdr:col>
      <xdr:colOff>1485901</xdr:colOff>
      <xdr:row>4</xdr:row>
      <xdr:rowOff>121903</xdr:rowOff>
    </xdr:to>
    <xdr:pic>
      <xdr:nvPicPr>
        <xdr:cNvPr id="2" name="Image 1">
          <a:extLst>
            <a:ext uri="{FF2B5EF4-FFF2-40B4-BE49-F238E27FC236}">
              <a16:creationId xmlns:a16="http://schemas.microsoft.com/office/drawing/2014/main" id="{8AC58ADB-89CE-4D4C-B6D2-25493AC2B025}"/>
            </a:ext>
          </a:extLst>
        </xdr:cNvPr>
        <xdr:cNvPicPr>
          <a:picLocks noChangeAspect="1"/>
        </xdr:cNvPicPr>
      </xdr:nvPicPr>
      <xdr:blipFill>
        <a:blip xmlns:r="http://schemas.openxmlformats.org/officeDocument/2006/relationships" r:embed="rId2"/>
        <a:stretch>
          <a:fillRect/>
        </a:stretch>
      </xdr:blipFill>
      <xdr:spPr>
        <a:xfrm>
          <a:off x="1" y="1"/>
          <a:ext cx="1485900" cy="1207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4</xdr:row>
      <xdr:rowOff>102852</xdr:rowOff>
    </xdr:to>
    <xdr:pic>
      <xdr:nvPicPr>
        <xdr:cNvPr id="6" name="Image 5">
          <a:extLst>
            <a:ext uri="{FF2B5EF4-FFF2-40B4-BE49-F238E27FC236}">
              <a16:creationId xmlns:a16="http://schemas.microsoft.com/office/drawing/2014/main" id="{81CDCD0E-3566-4C27-80C8-D7524D6EFB31}"/>
            </a:ext>
          </a:extLst>
        </xdr:cNvPr>
        <xdr:cNvPicPr>
          <a:picLocks noChangeAspect="1"/>
        </xdr:cNvPicPr>
      </xdr:nvPicPr>
      <xdr:blipFill>
        <a:blip xmlns:r="http://schemas.openxmlformats.org/officeDocument/2006/relationships" r:embed="rId1"/>
        <a:stretch>
          <a:fillRect/>
        </a:stretch>
      </xdr:blipFill>
      <xdr:spPr>
        <a:xfrm>
          <a:off x="0" y="0"/>
          <a:ext cx="1485900" cy="120775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0"/>
  <sheetViews>
    <sheetView workbookViewId="0">
      <selection activeCell="B1" sqref="B1"/>
    </sheetView>
  </sheetViews>
  <sheetFormatPr baseColWidth="10" defaultRowHeight="12.75" x14ac:dyDescent="0.2"/>
  <cols>
    <col min="1" max="1" width="36.28515625" style="5" customWidth="1"/>
    <col min="2" max="4" width="10.7109375" customWidth="1"/>
    <col min="5" max="6" width="10.7109375" style="1" customWidth="1"/>
    <col min="7" max="7" width="2.42578125" style="1" customWidth="1"/>
    <col min="8" max="10" width="8.85546875" customWidth="1"/>
    <col min="11" max="13" width="12" customWidth="1"/>
    <col min="14" max="16" width="8.42578125" customWidth="1"/>
  </cols>
  <sheetData>
    <row r="1" spans="1:20" x14ac:dyDescent="0.2">
      <c r="B1" s="16"/>
      <c r="C1" s="16"/>
      <c r="D1" s="16"/>
      <c r="E1" s="16"/>
      <c r="G1" s="16"/>
      <c r="S1" s="16" t="s">
        <v>17</v>
      </c>
    </row>
    <row r="2" spans="1:20" ht="12" customHeight="1" x14ac:dyDescent="0.3">
      <c r="A2" s="4"/>
      <c r="B2" s="2"/>
      <c r="C2" s="2"/>
      <c r="D2" s="2"/>
      <c r="E2" s="2"/>
      <c r="F2" s="3"/>
      <c r="G2" s="3"/>
    </row>
    <row r="3" spans="1:20" ht="39" customHeight="1" x14ac:dyDescent="0.2">
      <c r="A3"/>
      <c r="B3" s="65" t="s">
        <v>49</v>
      </c>
      <c r="C3" s="65"/>
      <c r="D3" s="65"/>
      <c r="E3" s="65"/>
      <c r="F3" s="65"/>
      <c r="G3" s="65"/>
      <c r="H3" s="65"/>
      <c r="I3" s="65"/>
      <c r="J3" s="65"/>
      <c r="K3" s="65"/>
      <c r="L3" s="65"/>
      <c r="M3" s="65"/>
      <c r="N3" s="65"/>
      <c r="O3" s="65"/>
      <c r="P3" s="65"/>
      <c r="Q3" s="65"/>
      <c r="R3" s="65"/>
      <c r="S3" s="65"/>
    </row>
    <row r="4" spans="1:20" ht="21.75" customHeight="1" x14ac:dyDescent="0.25">
      <c r="B4" s="66" t="s">
        <v>52</v>
      </c>
      <c r="C4" s="66"/>
      <c r="D4" s="66"/>
      <c r="E4" s="66"/>
      <c r="F4" s="66"/>
      <c r="G4" s="66"/>
      <c r="H4" s="66"/>
      <c r="I4" s="66"/>
      <c r="J4" s="66"/>
      <c r="K4" s="66"/>
      <c r="L4" s="66"/>
      <c r="M4" s="66"/>
      <c r="N4" s="66"/>
      <c r="O4" s="66"/>
      <c r="P4" s="66"/>
      <c r="Q4" s="66"/>
      <c r="R4" s="66"/>
      <c r="S4" s="66"/>
    </row>
    <row r="5" spans="1:20" ht="15" customHeight="1" x14ac:dyDescent="0.25">
      <c r="B5" s="17"/>
      <c r="C5" s="17"/>
      <c r="D5" s="17"/>
      <c r="E5" s="17"/>
      <c r="F5" s="17"/>
      <c r="G5" s="17"/>
    </row>
    <row r="6" spans="1:20" ht="12.75" customHeight="1" x14ac:dyDescent="0.2">
      <c r="B6" s="68" t="s">
        <v>39</v>
      </c>
      <c r="C6" s="69"/>
      <c r="D6" s="69"/>
      <c r="E6" s="69"/>
      <c r="F6" s="62"/>
      <c r="H6" s="63" t="s">
        <v>41</v>
      </c>
      <c r="I6" s="63"/>
      <c r="J6" s="63"/>
      <c r="K6" s="63"/>
      <c r="L6" s="63"/>
      <c r="M6" s="67"/>
      <c r="N6" s="62" t="s">
        <v>48</v>
      </c>
      <c r="O6" s="63"/>
      <c r="P6" s="63"/>
      <c r="Q6" s="63"/>
      <c r="R6" s="63"/>
      <c r="S6" s="63"/>
    </row>
    <row r="7" spans="1:20"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20" x14ac:dyDescent="0.2">
      <c r="A8" s="9" t="s">
        <v>0</v>
      </c>
      <c r="B8" s="19">
        <v>1536</v>
      </c>
      <c r="C8" s="19">
        <v>1397</v>
      </c>
      <c r="D8" s="19">
        <v>2933</v>
      </c>
      <c r="E8" s="10">
        <f>B8/D8</f>
        <v>0.5236958745311967</v>
      </c>
      <c r="F8" s="10">
        <f>C8/D8</f>
        <v>0.4763041254688033</v>
      </c>
      <c r="G8" s="27"/>
      <c r="H8" s="33">
        <v>1038</v>
      </c>
      <c r="I8" s="33">
        <v>973</v>
      </c>
      <c r="J8" s="33">
        <v>2011</v>
      </c>
      <c r="K8" s="34">
        <f>IFERROR(H8/B8,"")</f>
        <v>0.67578125</v>
      </c>
      <c r="L8" s="34">
        <f t="shared" ref="L8:M23" si="0">IFERROR(I8/C8,"")</f>
        <v>0.69649248389405871</v>
      </c>
      <c r="M8" s="47">
        <f>IFERROR(J8/D8,"")</f>
        <v>0.68564609614728944</v>
      </c>
      <c r="N8" s="41">
        <v>329</v>
      </c>
      <c r="O8" s="33">
        <v>341</v>
      </c>
      <c r="P8" s="33">
        <v>670</v>
      </c>
      <c r="Q8" s="34">
        <f>IFERROR(N8/H8,"")</f>
        <v>0.31695568400770713</v>
      </c>
      <c r="R8" s="34">
        <f t="shared" ref="R8:S23" si="1">IFERROR(O8/I8,"")</f>
        <v>0.35046248715313466</v>
      </c>
      <c r="S8" s="34">
        <f>IFERROR(P8/J8,"")</f>
        <v>0.33316757831924415</v>
      </c>
    </row>
    <row r="9" spans="1:20" x14ac:dyDescent="0.2">
      <c r="A9" s="11" t="s">
        <v>1</v>
      </c>
      <c r="B9" s="20">
        <v>684</v>
      </c>
      <c r="C9" s="20">
        <v>596</v>
      </c>
      <c r="D9" s="20">
        <v>1280</v>
      </c>
      <c r="E9" s="12">
        <f>B9/D9</f>
        <v>0.53437500000000004</v>
      </c>
      <c r="F9" s="12">
        <f>C9/D9</f>
        <v>0.46562500000000001</v>
      </c>
      <c r="G9" s="28"/>
      <c r="H9" s="35">
        <v>413</v>
      </c>
      <c r="I9" s="35">
        <v>384</v>
      </c>
      <c r="J9" s="35">
        <v>797</v>
      </c>
      <c r="K9" s="36">
        <f t="shared" ref="K9:M72" si="2">IFERROR(H9/B9,"")</f>
        <v>0.60380116959064323</v>
      </c>
      <c r="L9" s="36">
        <f t="shared" si="0"/>
        <v>0.64429530201342278</v>
      </c>
      <c r="M9" s="48">
        <f t="shared" si="0"/>
        <v>0.62265625000000002</v>
      </c>
      <c r="N9" s="42">
        <v>83</v>
      </c>
      <c r="O9" s="35">
        <v>75</v>
      </c>
      <c r="P9" s="35">
        <v>158</v>
      </c>
      <c r="Q9" s="36">
        <f t="shared" ref="Q9:S72" si="3">IFERROR(N9/H9,"")</f>
        <v>0.2009685230024213</v>
      </c>
      <c r="R9" s="36">
        <f t="shared" si="1"/>
        <v>0.1953125</v>
      </c>
      <c r="S9" s="36">
        <f t="shared" si="1"/>
        <v>0.19824341279799249</v>
      </c>
      <c r="T9" s="59"/>
    </row>
    <row r="10" spans="1:20" x14ac:dyDescent="0.2">
      <c r="A10" s="7" t="s">
        <v>18</v>
      </c>
      <c r="B10" s="21">
        <v>167</v>
      </c>
      <c r="C10" s="21">
        <v>170</v>
      </c>
      <c r="D10" s="21">
        <v>337</v>
      </c>
      <c r="E10" s="8">
        <f t="shared" ref="E10:E73" si="4">B10/D10</f>
        <v>0.49554896142433236</v>
      </c>
      <c r="F10" s="8">
        <f t="shared" ref="F10:F73" si="5">C10/D10</f>
        <v>0.50445103857566764</v>
      </c>
      <c r="G10" s="29"/>
      <c r="H10" s="21">
        <v>54</v>
      </c>
      <c r="I10" s="21">
        <v>68</v>
      </c>
      <c r="J10" s="21">
        <v>122</v>
      </c>
      <c r="K10" s="8">
        <f t="shared" si="2"/>
        <v>0.32335329341317365</v>
      </c>
      <c r="L10" s="8">
        <f t="shared" si="0"/>
        <v>0.4</v>
      </c>
      <c r="M10" s="49">
        <f t="shared" si="0"/>
        <v>0.36201780415430268</v>
      </c>
      <c r="N10" s="43">
        <v>7</v>
      </c>
      <c r="O10" s="21">
        <v>9</v>
      </c>
      <c r="P10" s="21">
        <v>16</v>
      </c>
      <c r="Q10" s="8">
        <f t="shared" si="3"/>
        <v>0.12962962962962962</v>
      </c>
      <c r="R10" s="8">
        <f t="shared" si="1"/>
        <v>0.13235294117647059</v>
      </c>
      <c r="S10" s="8">
        <f t="shared" si="1"/>
        <v>0.13114754098360656</v>
      </c>
      <c r="T10" s="60"/>
    </row>
    <row r="11" spans="1:20" x14ac:dyDescent="0.2">
      <c r="A11" s="7" t="s">
        <v>19</v>
      </c>
      <c r="B11" s="21">
        <v>142</v>
      </c>
      <c r="C11" s="21">
        <v>96</v>
      </c>
      <c r="D11" s="21">
        <v>238</v>
      </c>
      <c r="E11" s="8">
        <f t="shared" si="4"/>
        <v>0.59663865546218486</v>
      </c>
      <c r="F11" s="8">
        <f t="shared" si="5"/>
        <v>0.40336134453781514</v>
      </c>
      <c r="G11" s="29"/>
      <c r="H11" s="21">
        <v>51</v>
      </c>
      <c r="I11" s="21">
        <v>38</v>
      </c>
      <c r="J11" s="21">
        <v>89</v>
      </c>
      <c r="K11" s="8">
        <f t="shared" si="2"/>
        <v>0.35915492957746481</v>
      </c>
      <c r="L11" s="8">
        <f t="shared" si="0"/>
        <v>0.39583333333333331</v>
      </c>
      <c r="M11" s="49">
        <f t="shared" si="0"/>
        <v>0.37394957983193278</v>
      </c>
      <c r="N11" s="43">
        <v>6</v>
      </c>
      <c r="O11" s="21">
        <v>6</v>
      </c>
      <c r="P11" s="21">
        <v>12</v>
      </c>
      <c r="Q11" s="8">
        <f t="shared" si="3"/>
        <v>0.11764705882352941</v>
      </c>
      <c r="R11" s="8">
        <f t="shared" si="1"/>
        <v>0.15789473684210525</v>
      </c>
      <c r="S11" s="8">
        <f t="shared" si="1"/>
        <v>0.1348314606741573</v>
      </c>
      <c r="T11" s="60"/>
    </row>
    <row r="12" spans="1:20" x14ac:dyDescent="0.2">
      <c r="A12" s="7" t="s">
        <v>20</v>
      </c>
      <c r="B12" s="21">
        <v>70</v>
      </c>
      <c r="C12" s="21">
        <v>33</v>
      </c>
      <c r="D12" s="21">
        <v>103</v>
      </c>
      <c r="E12" s="8">
        <f t="shared" si="4"/>
        <v>0.67961165048543692</v>
      </c>
      <c r="F12" s="8">
        <f t="shared" si="5"/>
        <v>0.32038834951456313</v>
      </c>
      <c r="G12" s="29"/>
      <c r="H12" s="21">
        <v>53</v>
      </c>
      <c r="I12" s="21">
        <v>27</v>
      </c>
      <c r="J12" s="21">
        <v>80</v>
      </c>
      <c r="K12" s="8">
        <f t="shared" si="2"/>
        <v>0.75714285714285712</v>
      </c>
      <c r="L12" s="8">
        <f t="shared" si="0"/>
        <v>0.81818181818181823</v>
      </c>
      <c r="M12" s="49">
        <f t="shared" si="0"/>
        <v>0.77669902912621358</v>
      </c>
      <c r="N12" s="43">
        <v>11</v>
      </c>
      <c r="O12" s="21">
        <v>5</v>
      </c>
      <c r="P12" s="21">
        <v>16</v>
      </c>
      <c r="Q12" s="8">
        <f t="shared" si="3"/>
        <v>0.20754716981132076</v>
      </c>
      <c r="R12" s="8">
        <f t="shared" si="1"/>
        <v>0.18518518518518517</v>
      </c>
      <c r="S12" s="8">
        <f t="shared" si="1"/>
        <v>0.2</v>
      </c>
      <c r="T12" s="60"/>
    </row>
    <row r="13" spans="1:20" x14ac:dyDescent="0.2">
      <c r="A13" s="7" t="s">
        <v>21</v>
      </c>
      <c r="B13" s="21">
        <v>312</v>
      </c>
      <c r="C13" s="21">
        <v>301</v>
      </c>
      <c r="D13" s="21">
        <v>613</v>
      </c>
      <c r="E13" s="8">
        <f t="shared" si="4"/>
        <v>0.50897226753670477</v>
      </c>
      <c r="F13" s="8">
        <f t="shared" si="5"/>
        <v>0.49102773246329529</v>
      </c>
      <c r="G13" s="29"/>
      <c r="H13" s="21">
        <v>257</v>
      </c>
      <c r="I13" s="21">
        <v>253</v>
      </c>
      <c r="J13" s="21">
        <v>510</v>
      </c>
      <c r="K13" s="8">
        <f t="shared" si="2"/>
        <v>0.82371794871794868</v>
      </c>
      <c r="L13" s="8">
        <f t="shared" si="0"/>
        <v>0.84053156146179397</v>
      </c>
      <c r="M13" s="49">
        <f t="shared" si="0"/>
        <v>0.83197389885807504</v>
      </c>
      <c r="N13" s="43">
        <v>59</v>
      </c>
      <c r="O13" s="21">
        <v>56</v>
      </c>
      <c r="P13" s="21">
        <v>115</v>
      </c>
      <c r="Q13" s="8">
        <f t="shared" si="3"/>
        <v>0.22957198443579765</v>
      </c>
      <c r="R13" s="8">
        <f t="shared" si="1"/>
        <v>0.22134387351778656</v>
      </c>
      <c r="S13" s="8">
        <f t="shared" si="1"/>
        <v>0.22549019607843138</v>
      </c>
      <c r="T13" s="60"/>
    </row>
    <row r="14" spans="1:20" x14ac:dyDescent="0.2">
      <c r="A14" s="11" t="s">
        <v>34</v>
      </c>
      <c r="B14" s="20">
        <v>855</v>
      </c>
      <c r="C14" s="20">
        <v>802</v>
      </c>
      <c r="D14" s="20">
        <v>1657</v>
      </c>
      <c r="E14" s="12">
        <f t="shared" si="4"/>
        <v>0.515992757996379</v>
      </c>
      <c r="F14" s="12">
        <f t="shared" si="5"/>
        <v>0.484007242003621</v>
      </c>
      <c r="G14" s="28"/>
      <c r="H14" s="35">
        <v>627</v>
      </c>
      <c r="I14" s="35">
        <v>590</v>
      </c>
      <c r="J14" s="35">
        <v>1217</v>
      </c>
      <c r="K14" s="36">
        <f t="shared" si="2"/>
        <v>0.73333333333333328</v>
      </c>
      <c r="L14" s="36">
        <f t="shared" si="0"/>
        <v>0.73566084788029928</v>
      </c>
      <c r="M14" s="48">
        <f t="shared" si="0"/>
        <v>0.73445986722993362</v>
      </c>
      <c r="N14" s="42">
        <v>247</v>
      </c>
      <c r="O14" s="35">
        <v>266</v>
      </c>
      <c r="P14" s="35">
        <v>513</v>
      </c>
      <c r="Q14" s="36">
        <f t="shared" si="3"/>
        <v>0.39393939393939392</v>
      </c>
      <c r="R14" s="36">
        <f t="shared" si="1"/>
        <v>0.45084745762711864</v>
      </c>
      <c r="S14" s="36">
        <f t="shared" si="1"/>
        <v>0.42152834839769926</v>
      </c>
      <c r="T14" s="59"/>
    </row>
    <row r="15" spans="1:20" x14ac:dyDescent="0.2">
      <c r="A15" s="7" t="s">
        <v>22</v>
      </c>
      <c r="B15" s="21">
        <v>480</v>
      </c>
      <c r="C15" s="21">
        <v>287</v>
      </c>
      <c r="D15" s="21">
        <v>767</v>
      </c>
      <c r="E15" s="8">
        <f t="shared" si="4"/>
        <v>0.62581486310299872</v>
      </c>
      <c r="F15" s="8">
        <f t="shared" si="5"/>
        <v>0.37418513689700128</v>
      </c>
      <c r="G15" s="29"/>
      <c r="H15" s="21">
        <v>377</v>
      </c>
      <c r="I15" s="21">
        <v>231</v>
      </c>
      <c r="J15" s="21">
        <v>608</v>
      </c>
      <c r="K15" s="8">
        <f t="shared" si="2"/>
        <v>0.78541666666666665</v>
      </c>
      <c r="L15" s="8">
        <f t="shared" si="0"/>
        <v>0.80487804878048785</v>
      </c>
      <c r="M15" s="49">
        <f t="shared" si="0"/>
        <v>0.79269882659713164</v>
      </c>
      <c r="N15" s="43">
        <v>142</v>
      </c>
      <c r="O15" s="21">
        <v>94</v>
      </c>
      <c r="P15" s="21">
        <v>236</v>
      </c>
      <c r="Q15" s="8">
        <f t="shared" si="3"/>
        <v>0.37665782493368699</v>
      </c>
      <c r="R15" s="8">
        <f t="shared" si="1"/>
        <v>0.40692640692640691</v>
      </c>
      <c r="S15" s="8">
        <f t="shared" si="1"/>
        <v>0.38815789473684209</v>
      </c>
      <c r="T15" s="60"/>
    </row>
    <row r="16" spans="1:20" x14ac:dyDescent="0.2">
      <c r="A16" s="7" t="s">
        <v>23</v>
      </c>
      <c r="B16" s="21">
        <v>390</v>
      </c>
      <c r="C16" s="21">
        <v>524</v>
      </c>
      <c r="D16" s="21">
        <v>914</v>
      </c>
      <c r="E16" s="8">
        <f t="shared" si="4"/>
        <v>0.42669584245076586</v>
      </c>
      <c r="F16" s="8">
        <f t="shared" si="5"/>
        <v>0.57330415754923414</v>
      </c>
      <c r="G16" s="29"/>
      <c r="H16" s="21">
        <v>263</v>
      </c>
      <c r="I16" s="21">
        <v>367</v>
      </c>
      <c r="J16" s="21">
        <v>630</v>
      </c>
      <c r="K16" s="8">
        <f t="shared" si="2"/>
        <v>0.67435897435897441</v>
      </c>
      <c r="L16" s="8">
        <f t="shared" si="0"/>
        <v>0.70038167938931295</v>
      </c>
      <c r="M16" s="49">
        <f t="shared" si="0"/>
        <v>0.68927789934354489</v>
      </c>
      <c r="N16" s="43">
        <v>111</v>
      </c>
      <c r="O16" s="21">
        <v>174</v>
      </c>
      <c r="P16" s="21">
        <v>285</v>
      </c>
      <c r="Q16" s="8">
        <f t="shared" si="3"/>
        <v>0.4220532319391635</v>
      </c>
      <c r="R16" s="8">
        <f t="shared" si="1"/>
        <v>0.47411444141689374</v>
      </c>
      <c r="S16" s="8">
        <f t="shared" si="1"/>
        <v>0.45238095238095238</v>
      </c>
      <c r="T16" s="60"/>
    </row>
    <row r="17" spans="1:20" x14ac:dyDescent="0.2">
      <c r="A17" s="9" t="s">
        <v>2</v>
      </c>
      <c r="B17" s="19">
        <v>4814</v>
      </c>
      <c r="C17" s="19">
        <v>6471</v>
      </c>
      <c r="D17" s="19">
        <v>11284</v>
      </c>
      <c r="E17" s="10">
        <f t="shared" si="4"/>
        <v>0.42662176533144275</v>
      </c>
      <c r="F17" s="10">
        <f t="shared" si="5"/>
        <v>0.57346685572492029</v>
      </c>
      <c r="G17" s="27"/>
      <c r="H17" s="33">
        <v>4066</v>
      </c>
      <c r="I17" s="33">
        <v>5483</v>
      </c>
      <c r="J17" s="33">
        <v>9548</v>
      </c>
      <c r="K17" s="34">
        <f t="shared" si="2"/>
        <v>0.84461985874532608</v>
      </c>
      <c r="L17" s="34">
        <f t="shared" si="0"/>
        <v>0.84731880698501005</v>
      </c>
      <c r="M17" s="47">
        <f t="shared" si="0"/>
        <v>0.84615384615384615</v>
      </c>
      <c r="N17" s="41">
        <v>1257</v>
      </c>
      <c r="O17" s="33">
        <v>1884</v>
      </c>
      <c r="P17" s="33">
        <v>3141</v>
      </c>
      <c r="Q17" s="34">
        <f t="shared" si="3"/>
        <v>0.30914904082636496</v>
      </c>
      <c r="R17" s="34">
        <f t="shared" si="1"/>
        <v>0.34360751413459784</v>
      </c>
      <c r="S17" s="34">
        <f t="shared" si="1"/>
        <v>0.3289694176790951</v>
      </c>
      <c r="T17" s="61"/>
    </row>
    <row r="18" spans="1:20" x14ac:dyDescent="0.2">
      <c r="A18" s="11" t="s">
        <v>3</v>
      </c>
      <c r="B18" s="20">
        <v>1234</v>
      </c>
      <c r="C18" s="20">
        <v>2444</v>
      </c>
      <c r="D18" s="20">
        <v>3678</v>
      </c>
      <c r="E18" s="12">
        <f t="shared" si="4"/>
        <v>0.33550842849374662</v>
      </c>
      <c r="F18" s="12">
        <f t="shared" si="5"/>
        <v>0.66449157150625338</v>
      </c>
      <c r="G18" s="28"/>
      <c r="H18" s="35">
        <v>1032</v>
      </c>
      <c r="I18" s="35">
        <v>2042</v>
      </c>
      <c r="J18" s="35">
        <v>3074</v>
      </c>
      <c r="K18" s="36">
        <f t="shared" si="2"/>
        <v>0.83630470016207459</v>
      </c>
      <c r="L18" s="36">
        <f t="shared" si="0"/>
        <v>0.83551554828150576</v>
      </c>
      <c r="M18" s="48">
        <f t="shared" si="0"/>
        <v>0.83578031538879827</v>
      </c>
      <c r="N18" s="42">
        <v>293</v>
      </c>
      <c r="O18" s="35">
        <v>594</v>
      </c>
      <c r="P18" s="35">
        <v>887</v>
      </c>
      <c r="Q18" s="36">
        <f t="shared" si="3"/>
        <v>0.28391472868217055</v>
      </c>
      <c r="R18" s="36">
        <f t="shared" si="1"/>
        <v>0.29089128305582762</v>
      </c>
      <c r="S18" s="36">
        <f t="shared" si="1"/>
        <v>0.28854912166558228</v>
      </c>
      <c r="T18" s="59"/>
    </row>
    <row r="19" spans="1:20" x14ac:dyDescent="0.2">
      <c r="A19" s="7" t="s">
        <v>24</v>
      </c>
      <c r="B19" s="21">
        <v>260</v>
      </c>
      <c r="C19" s="21">
        <v>614</v>
      </c>
      <c r="D19" s="21">
        <v>874</v>
      </c>
      <c r="E19" s="8">
        <f t="shared" si="4"/>
        <v>0.2974828375286041</v>
      </c>
      <c r="F19" s="8">
        <f t="shared" si="5"/>
        <v>0.70251716247139584</v>
      </c>
      <c r="G19" s="29"/>
      <c r="H19" s="21">
        <v>211</v>
      </c>
      <c r="I19" s="21">
        <v>477</v>
      </c>
      <c r="J19" s="21">
        <v>688</v>
      </c>
      <c r="K19" s="8">
        <f t="shared" si="2"/>
        <v>0.81153846153846154</v>
      </c>
      <c r="L19" s="8">
        <f t="shared" si="0"/>
        <v>0.77687296416938112</v>
      </c>
      <c r="M19" s="49">
        <f t="shared" si="0"/>
        <v>0.78718535469107553</v>
      </c>
      <c r="N19" s="43">
        <v>73</v>
      </c>
      <c r="O19" s="21">
        <v>140</v>
      </c>
      <c r="P19" s="21">
        <v>213</v>
      </c>
      <c r="Q19" s="8">
        <f t="shared" si="3"/>
        <v>0.34597156398104267</v>
      </c>
      <c r="R19" s="8">
        <f t="shared" si="1"/>
        <v>0.29350104821802936</v>
      </c>
      <c r="S19" s="8">
        <f t="shared" si="1"/>
        <v>0.30959302325581395</v>
      </c>
      <c r="T19" s="60"/>
    </row>
    <row r="20" spans="1:20" x14ac:dyDescent="0.2">
      <c r="A20" s="7" t="s">
        <v>25</v>
      </c>
      <c r="B20" s="21">
        <v>86</v>
      </c>
      <c r="C20" s="21">
        <v>151</v>
      </c>
      <c r="D20" s="21">
        <v>237</v>
      </c>
      <c r="E20" s="8">
        <f t="shared" si="4"/>
        <v>0.3628691983122363</v>
      </c>
      <c r="F20" s="8">
        <f t="shared" si="5"/>
        <v>0.6371308016877637</v>
      </c>
      <c r="G20" s="29"/>
      <c r="H20" s="21">
        <v>75</v>
      </c>
      <c r="I20" s="21">
        <v>141</v>
      </c>
      <c r="J20" s="21">
        <v>216</v>
      </c>
      <c r="K20" s="8">
        <f t="shared" si="2"/>
        <v>0.87209302325581395</v>
      </c>
      <c r="L20" s="8">
        <f t="shared" si="0"/>
        <v>0.93377483443708609</v>
      </c>
      <c r="M20" s="49">
        <f t="shared" si="0"/>
        <v>0.91139240506329111</v>
      </c>
      <c r="N20" s="43">
        <v>21</v>
      </c>
      <c r="O20" s="21">
        <v>47</v>
      </c>
      <c r="P20" s="21">
        <v>68</v>
      </c>
      <c r="Q20" s="8">
        <f t="shared" si="3"/>
        <v>0.28000000000000003</v>
      </c>
      <c r="R20" s="8">
        <f t="shared" si="1"/>
        <v>0.33333333333333331</v>
      </c>
      <c r="S20" s="8">
        <f t="shared" si="1"/>
        <v>0.31481481481481483</v>
      </c>
      <c r="T20" s="60"/>
    </row>
    <row r="21" spans="1:20" x14ac:dyDescent="0.2">
      <c r="A21" s="7" t="s">
        <v>26</v>
      </c>
      <c r="B21" s="21">
        <v>219</v>
      </c>
      <c r="C21" s="21">
        <v>454</v>
      </c>
      <c r="D21" s="21">
        <v>673</v>
      </c>
      <c r="E21" s="8">
        <f t="shared" si="4"/>
        <v>0.32540861812778604</v>
      </c>
      <c r="F21" s="8">
        <f t="shared" si="5"/>
        <v>0.67459138187221401</v>
      </c>
      <c r="G21" s="29"/>
      <c r="H21" s="21">
        <v>187</v>
      </c>
      <c r="I21" s="21">
        <v>392</v>
      </c>
      <c r="J21" s="21">
        <v>579</v>
      </c>
      <c r="K21" s="8">
        <f t="shared" si="2"/>
        <v>0.85388127853881279</v>
      </c>
      <c r="L21" s="8">
        <f t="shared" si="0"/>
        <v>0.86343612334801767</v>
      </c>
      <c r="M21" s="49">
        <f t="shared" si="0"/>
        <v>0.86032689450222888</v>
      </c>
      <c r="N21" s="43">
        <v>62</v>
      </c>
      <c r="O21" s="21">
        <v>107</v>
      </c>
      <c r="P21" s="21">
        <v>169</v>
      </c>
      <c r="Q21" s="8">
        <f t="shared" si="3"/>
        <v>0.33155080213903743</v>
      </c>
      <c r="R21" s="8">
        <f t="shared" si="1"/>
        <v>0.27295918367346939</v>
      </c>
      <c r="S21" s="8">
        <f t="shared" si="1"/>
        <v>0.2918825561312608</v>
      </c>
      <c r="T21" s="60"/>
    </row>
    <row r="22" spans="1:20" x14ac:dyDescent="0.2">
      <c r="A22" s="7">
        <v>10</v>
      </c>
      <c r="B22" s="21">
        <v>100</v>
      </c>
      <c r="C22" s="21">
        <v>222</v>
      </c>
      <c r="D22" s="21">
        <v>322</v>
      </c>
      <c r="E22" s="8">
        <f t="shared" si="4"/>
        <v>0.3105590062111801</v>
      </c>
      <c r="F22" s="8">
        <f t="shared" si="5"/>
        <v>0.68944099378881984</v>
      </c>
      <c r="G22" s="29"/>
      <c r="H22" s="21">
        <v>88</v>
      </c>
      <c r="I22" s="21">
        <v>183</v>
      </c>
      <c r="J22" s="21">
        <v>271</v>
      </c>
      <c r="K22" s="8">
        <f t="shared" si="2"/>
        <v>0.88</v>
      </c>
      <c r="L22" s="8">
        <f t="shared" si="0"/>
        <v>0.82432432432432434</v>
      </c>
      <c r="M22" s="49">
        <f t="shared" si="0"/>
        <v>0.84161490683229812</v>
      </c>
      <c r="N22" s="43">
        <v>22</v>
      </c>
      <c r="O22" s="21">
        <v>47</v>
      </c>
      <c r="P22" s="21">
        <v>69</v>
      </c>
      <c r="Q22" s="8">
        <f t="shared" si="3"/>
        <v>0.25</v>
      </c>
      <c r="R22" s="8">
        <f t="shared" si="1"/>
        <v>0.25683060109289618</v>
      </c>
      <c r="S22" s="8">
        <f t="shared" si="1"/>
        <v>0.25461254612546125</v>
      </c>
      <c r="T22" s="60"/>
    </row>
    <row r="23" spans="1:20" x14ac:dyDescent="0.2">
      <c r="A23" s="7">
        <v>11</v>
      </c>
      <c r="B23" s="21">
        <v>207</v>
      </c>
      <c r="C23" s="21">
        <v>491</v>
      </c>
      <c r="D23" s="21">
        <v>698</v>
      </c>
      <c r="E23" s="8">
        <f t="shared" si="4"/>
        <v>0.29656160458452724</v>
      </c>
      <c r="F23" s="8">
        <f t="shared" si="5"/>
        <v>0.70343839541547282</v>
      </c>
      <c r="G23" s="29"/>
      <c r="H23" s="21">
        <v>153</v>
      </c>
      <c r="I23" s="21">
        <v>361</v>
      </c>
      <c r="J23" s="21">
        <v>514</v>
      </c>
      <c r="K23" s="8">
        <f t="shared" si="2"/>
        <v>0.73913043478260865</v>
      </c>
      <c r="L23" s="8">
        <f t="shared" si="0"/>
        <v>0.73523421588594706</v>
      </c>
      <c r="M23" s="49">
        <f t="shared" si="0"/>
        <v>0.73638968481375355</v>
      </c>
      <c r="N23" s="43">
        <v>38</v>
      </c>
      <c r="O23" s="21">
        <v>103</v>
      </c>
      <c r="P23" s="21">
        <v>141</v>
      </c>
      <c r="Q23" s="8">
        <f t="shared" si="3"/>
        <v>0.24836601307189543</v>
      </c>
      <c r="R23" s="8">
        <f t="shared" si="1"/>
        <v>0.2853185595567867</v>
      </c>
      <c r="S23" s="8">
        <f t="shared" si="1"/>
        <v>0.27431906614785995</v>
      </c>
      <c r="T23" s="60"/>
    </row>
    <row r="24" spans="1:20" x14ac:dyDescent="0.2">
      <c r="A24" s="7">
        <v>12</v>
      </c>
      <c r="B24" s="21">
        <v>48</v>
      </c>
      <c r="C24" s="21">
        <v>89</v>
      </c>
      <c r="D24" s="21">
        <v>137</v>
      </c>
      <c r="E24" s="8">
        <f t="shared" si="4"/>
        <v>0.35036496350364965</v>
      </c>
      <c r="F24" s="8">
        <f t="shared" si="5"/>
        <v>0.64963503649635035</v>
      </c>
      <c r="G24" s="29"/>
      <c r="H24" s="21">
        <v>36</v>
      </c>
      <c r="I24" s="21">
        <v>66</v>
      </c>
      <c r="J24" s="21">
        <v>102</v>
      </c>
      <c r="K24" s="8">
        <f t="shared" si="2"/>
        <v>0.75</v>
      </c>
      <c r="L24" s="8">
        <f t="shared" si="2"/>
        <v>0.7415730337078652</v>
      </c>
      <c r="M24" s="49">
        <f t="shared" si="2"/>
        <v>0.74452554744525545</v>
      </c>
      <c r="N24" s="43">
        <v>14</v>
      </c>
      <c r="O24" s="21">
        <v>22</v>
      </c>
      <c r="P24" s="21">
        <v>36</v>
      </c>
      <c r="Q24" s="8">
        <f t="shared" si="3"/>
        <v>0.3888888888888889</v>
      </c>
      <c r="R24" s="8">
        <f t="shared" si="3"/>
        <v>0.33333333333333331</v>
      </c>
      <c r="S24" s="8">
        <f t="shared" si="3"/>
        <v>0.35294117647058826</v>
      </c>
      <c r="T24" s="60"/>
    </row>
    <row r="25" spans="1:20" x14ac:dyDescent="0.2">
      <c r="A25" s="7">
        <v>13</v>
      </c>
      <c r="B25" s="21">
        <v>43</v>
      </c>
      <c r="C25" s="21">
        <v>76</v>
      </c>
      <c r="D25" s="21">
        <v>119</v>
      </c>
      <c r="E25" s="8">
        <f t="shared" si="4"/>
        <v>0.36134453781512604</v>
      </c>
      <c r="F25" s="8">
        <f t="shared" si="5"/>
        <v>0.6386554621848739</v>
      </c>
      <c r="G25" s="29"/>
      <c r="H25" s="21">
        <v>40</v>
      </c>
      <c r="I25" s="21">
        <v>68</v>
      </c>
      <c r="J25" s="21">
        <v>108</v>
      </c>
      <c r="K25" s="8">
        <f t="shared" si="2"/>
        <v>0.93023255813953487</v>
      </c>
      <c r="L25" s="8">
        <f t="shared" si="2"/>
        <v>0.89473684210526316</v>
      </c>
      <c r="M25" s="49">
        <f t="shared" si="2"/>
        <v>0.90756302521008403</v>
      </c>
      <c r="N25" s="43">
        <v>11</v>
      </c>
      <c r="O25" s="21">
        <v>13</v>
      </c>
      <c r="P25" s="21">
        <v>24</v>
      </c>
      <c r="Q25" s="8">
        <f t="shared" si="3"/>
        <v>0.27500000000000002</v>
      </c>
      <c r="R25" s="8">
        <f t="shared" si="3"/>
        <v>0.19117647058823528</v>
      </c>
      <c r="S25" s="8">
        <f t="shared" si="3"/>
        <v>0.22222222222222221</v>
      </c>
      <c r="T25" s="60"/>
    </row>
    <row r="26" spans="1:20" x14ac:dyDescent="0.2">
      <c r="A26" s="7">
        <v>14</v>
      </c>
      <c r="B26" s="21">
        <v>228</v>
      </c>
      <c r="C26" s="21">
        <v>404</v>
      </c>
      <c r="D26" s="21">
        <v>632</v>
      </c>
      <c r="E26" s="8">
        <f t="shared" si="4"/>
        <v>0.36075949367088606</v>
      </c>
      <c r="F26" s="8">
        <f t="shared" si="5"/>
        <v>0.63924050632911389</v>
      </c>
      <c r="G26" s="29"/>
      <c r="H26" s="21">
        <v>199</v>
      </c>
      <c r="I26" s="21">
        <v>347</v>
      </c>
      <c r="J26" s="21">
        <v>546</v>
      </c>
      <c r="K26" s="8">
        <f t="shared" si="2"/>
        <v>0.8728070175438597</v>
      </c>
      <c r="L26" s="8">
        <f t="shared" si="2"/>
        <v>0.8589108910891089</v>
      </c>
      <c r="M26" s="49">
        <f t="shared" si="2"/>
        <v>0.86392405063291144</v>
      </c>
      <c r="N26" s="43">
        <v>27</v>
      </c>
      <c r="O26" s="21">
        <v>82</v>
      </c>
      <c r="P26" s="21">
        <v>109</v>
      </c>
      <c r="Q26" s="8">
        <f t="shared" si="3"/>
        <v>0.135678391959799</v>
      </c>
      <c r="R26" s="8">
        <f t="shared" si="3"/>
        <v>0.23631123919308358</v>
      </c>
      <c r="S26" s="8">
        <f t="shared" si="3"/>
        <v>0.19963369963369965</v>
      </c>
      <c r="T26" s="60"/>
    </row>
    <row r="27" spans="1:20" x14ac:dyDescent="0.2">
      <c r="A27" s="7">
        <v>15</v>
      </c>
      <c r="B27" s="21">
        <v>198</v>
      </c>
      <c r="C27" s="21">
        <v>294</v>
      </c>
      <c r="D27" s="21">
        <v>492</v>
      </c>
      <c r="E27" s="8">
        <f t="shared" si="4"/>
        <v>0.40243902439024393</v>
      </c>
      <c r="F27" s="8">
        <f t="shared" si="5"/>
        <v>0.59756097560975607</v>
      </c>
      <c r="G27" s="29"/>
      <c r="H27" s="21">
        <v>163</v>
      </c>
      <c r="I27" s="21">
        <v>254</v>
      </c>
      <c r="J27" s="21">
        <v>417</v>
      </c>
      <c r="K27" s="8">
        <f t="shared" si="2"/>
        <v>0.8232323232323232</v>
      </c>
      <c r="L27" s="8">
        <f t="shared" si="2"/>
        <v>0.86394557823129248</v>
      </c>
      <c r="M27" s="49">
        <f t="shared" si="2"/>
        <v>0.84756097560975607</v>
      </c>
      <c r="N27" s="43">
        <v>46</v>
      </c>
      <c r="O27" s="21">
        <v>81</v>
      </c>
      <c r="P27" s="21">
        <v>127</v>
      </c>
      <c r="Q27" s="8">
        <f t="shared" si="3"/>
        <v>0.2822085889570552</v>
      </c>
      <c r="R27" s="8">
        <f t="shared" si="3"/>
        <v>0.31889763779527558</v>
      </c>
      <c r="S27" s="8">
        <f t="shared" si="3"/>
        <v>0.30455635491606714</v>
      </c>
      <c r="T27" s="60"/>
    </row>
    <row r="28" spans="1:20" x14ac:dyDescent="0.2">
      <c r="A28" s="11" t="s">
        <v>4</v>
      </c>
      <c r="B28" s="20">
        <v>3254</v>
      </c>
      <c r="C28" s="20">
        <v>3765</v>
      </c>
      <c r="D28" s="20">
        <v>7019</v>
      </c>
      <c r="E28" s="12">
        <f t="shared" si="4"/>
        <v>0.46359880324832597</v>
      </c>
      <c r="F28" s="12">
        <f t="shared" si="5"/>
        <v>0.53640119675167408</v>
      </c>
      <c r="G28" s="28"/>
      <c r="H28" s="35">
        <v>2785</v>
      </c>
      <c r="I28" s="35">
        <v>3271</v>
      </c>
      <c r="J28" s="35">
        <v>6056</v>
      </c>
      <c r="K28" s="36">
        <f t="shared" si="2"/>
        <v>0.85586969883220654</v>
      </c>
      <c r="L28" s="36">
        <f t="shared" si="2"/>
        <v>0.86879150066401067</v>
      </c>
      <c r="M28" s="48">
        <f t="shared" si="2"/>
        <v>0.86280096879897417</v>
      </c>
      <c r="N28" s="42">
        <v>813</v>
      </c>
      <c r="O28" s="35">
        <v>1194</v>
      </c>
      <c r="P28" s="35">
        <v>2007</v>
      </c>
      <c r="Q28" s="36">
        <f t="shared" si="3"/>
        <v>0.29192100538599641</v>
      </c>
      <c r="R28" s="36">
        <f t="shared" si="3"/>
        <v>0.36502598593702229</v>
      </c>
      <c r="S28" s="36">
        <f t="shared" si="3"/>
        <v>0.33140686922060764</v>
      </c>
      <c r="T28" s="59"/>
    </row>
    <row r="29" spans="1:20" x14ac:dyDescent="0.2">
      <c r="A29" s="7">
        <v>16</v>
      </c>
      <c r="B29" s="21">
        <v>338</v>
      </c>
      <c r="C29" s="21">
        <v>488</v>
      </c>
      <c r="D29" s="21">
        <v>826</v>
      </c>
      <c r="E29" s="8">
        <f t="shared" si="4"/>
        <v>0.40920096852300242</v>
      </c>
      <c r="F29" s="8">
        <f t="shared" si="5"/>
        <v>0.59079903147699753</v>
      </c>
      <c r="G29" s="29"/>
      <c r="H29" s="21">
        <v>227</v>
      </c>
      <c r="I29" s="21">
        <v>382</v>
      </c>
      <c r="J29" s="21">
        <v>609</v>
      </c>
      <c r="K29" s="8">
        <f t="shared" si="2"/>
        <v>0.67159763313609466</v>
      </c>
      <c r="L29" s="8">
        <f t="shared" si="2"/>
        <v>0.78278688524590168</v>
      </c>
      <c r="M29" s="49">
        <f t="shared" si="2"/>
        <v>0.73728813559322037</v>
      </c>
      <c r="N29" s="43">
        <v>74</v>
      </c>
      <c r="O29" s="21">
        <v>168</v>
      </c>
      <c r="P29" s="21">
        <v>242</v>
      </c>
      <c r="Q29" s="8">
        <f t="shared" si="3"/>
        <v>0.32599118942731276</v>
      </c>
      <c r="R29" s="8">
        <f t="shared" si="3"/>
        <v>0.43979057591623039</v>
      </c>
      <c r="S29" s="8">
        <f t="shared" si="3"/>
        <v>0.39737274220032842</v>
      </c>
      <c r="T29" s="60"/>
    </row>
    <row r="30" spans="1:20" x14ac:dyDescent="0.2">
      <c r="A30" s="7">
        <v>17</v>
      </c>
      <c r="B30" s="21">
        <v>453</v>
      </c>
      <c r="C30" s="21">
        <v>282</v>
      </c>
      <c r="D30" s="21">
        <v>735</v>
      </c>
      <c r="E30" s="8">
        <f t="shared" si="4"/>
        <v>0.61632653061224485</v>
      </c>
      <c r="F30" s="8">
        <f t="shared" si="5"/>
        <v>0.3836734693877551</v>
      </c>
      <c r="G30" s="29"/>
      <c r="H30" s="21">
        <v>415</v>
      </c>
      <c r="I30" s="21">
        <v>260</v>
      </c>
      <c r="J30" s="21">
        <v>675</v>
      </c>
      <c r="K30" s="8">
        <f t="shared" si="2"/>
        <v>0.91611479028697573</v>
      </c>
      <c r="L30" s="8">
        <f t="shared" si="2"/>
        <v>0.92198581560283688</v>
      </c>
      <c r="M30" s="49">
        <f t="shared" si="2"/>
        <v>0.91836734693877553</v>
      </c>
      <c r="N30" s="43">
        <v>123</v>
      </c>
      <c r="O30" s="21">
        <v>89</v>
      </c>
      <c r="P30" s="21">
        <v>212</v>
      </c>
      <c r="Q30" s="8">
        <f t="shared" si="3"/>
        <v>0.29638554216867469</v>
      </c>
      <c r="R30" s="8">
        <f t="shared" si="3"/>
        <v>0.34230769230769231</v>
      </c>
      <c r="S30" s="8">
        <f t="shared" si="3"/>
        <v>0.31407407407407406</v>
      </c>
      <c r="T30" s="60"/>
    </row>
    <row r="31" spans="1:20" x14ac:dyDescent="0.2">
      <c r="A31" s="7">
        <v>18</v>
      </c>
      <c r="B31" s="21">
        <v>443</v>
      </c>
      <c r="C31" s="21">
        <v>687</v>
      </c>
      <c r="D31" s="21">
        <v>1130</v>
      </c>
      <c r="E31" s="8">
        <f t="shared" si="4"/>
        <v>0.39203539823008848</v>
      </c>
      <c r="F31" s="8">
        <f t="shared" si="5"/>
        <v>0.60796460176991152</v>
      </c>
      <c r="G31" s="29"/>
      <c r="H31" s="21">
        <v>381</v>
      </c>
      <c r="I31" s="21">
        <v>598</v>
      </c>
      <c r="J31" s="21">
        <v>979</v>
      </c>
      <c r="K31" s="8">
        <f t="shared" si="2"/>
        <v>0.86004514672686228</v>
      </c>
      <c r="L31" s="8">
        <f t="shared" si="2"/>
        <v>0.87045123726346429</v>
      </c>
      <c r="M31" s="49">
        <f t="shared" si="2"/>
        <v>0.86637168141592924</v>
      </c>
      <c r="N31" s="43">
        <v>79</v>
      </c>
      <c r="O31" s="21">
        <v>161</v>
      </c>
      <c r="P31" s="21">
        <v>240</v>
      </c>
      <c r="Q31" s="8">
        <f t="shared" si="3"/>
        <v>0.20734908136482941</v>
      </c>
      <c r="R31" s="8">
        <f t="shared" si="3"/>
        <v>0.26923076923076922</v>
      </c>
      <c r="S31" s="8">
        <f t="shared" si="3"/>
        <v>0.24514811031664965</v>
      </c>
      <c r="T31" s="60"/>
    </row>
    <row r="32" spans="1:20" x14ac:dyDescent="0.2">
      <c r="A32" s="7">
        <v>19</v>
      </c>
      <c r="B32" s="21">
        <v>505</v>
      </c>
      <c r="C32" s="21">
        <v>615</v>
      </c>
      <c r="D32" s="21">
        <v>1120</v>
      </c>
      <c r="E32" s="8">
        <f t="shared" si="4"/>
        <v>0.45089285714285715</v>
      </c>
      <c r="F32" s="8">
        <f t="shared" si="5"/>
        <v>0.5491071428571429</v>
      </c>
      <c r="G32" s="29"/>
      <c r="H32" s="21">
        <v>414</v>
      </c>
      <c r="I32" s="21">
        <v>504</v>
      </c>
      <c r="J32" s="21">
        <v>918</v>
      </c>
      <c r="K32" s="8">
        <f t="shared" si="2"/>
        <v>0.81980198019801975</v>
      </c>
      <c r="L32" s="8">
        <f t="shared" si="2"/>
        <v>0.81951219512195117</v>
      </c>
      <c r="M32" s="49">
        <f t="shared" si="2"/>
        <v>0.81964285714285712</v>
      </c>
      <c r="N32" s="43">
        <v>92</v>
      </c>
      <c r="O32" s="21">
        <v>136</v>
      </c>
      <c r="P32" s="21">
        <v>228</v>
      </c>
      <c r="Q32" s="8">
        <f t="shared" si="3"/>
        <v>0.22222222222222221</v>
      </c>
      <c r="R32" s="8">
        <f t="shared" si="3"/>
        <v>0.26984126984126983</v>
      </c>
      <c r="S32" s="8">
        <f t="shared" si="3"/>
        <v>0.24836601307189543</v>
      </c>
      <c r="T32" s="60"/>
    </row>
    <row r="33" spans="1:20" x14ac:dyDescent="0.2">
      <c r="A33" s="7">
        <v>20</v>
      </c>
      <c r="B33" s="21">
        <v>251</v>
      </c>
      <c r="C33" s="21">
        <v>435</v>
      </c>
      <c r="D33" s="21">
        <v>686</v>
      </c>
      <c r="E33" s="8">
        <f t="shared" si="4"/>
        <v>0.36588921282798836</v>
      </c>
      <c r="F33" s="8">
        <f t="shared" si="5"/>
        <v>0.63411078717201164</v>
      </c>
      <c r="G33" s="29"/>
      <c r="H33" s="21">
        <v>232</v>
      </c>
      <c r="I33" s="21">
        <v>403</v>
      </c>
      <c r="J33" s="21">
        <v>635</v>
      </c>
      <c r="K33" s="8">
        <f t="shared" si="2"/>
        <v>0.92430278884462147</v>
      </c>
      <c r="L33" s="8">
        <f t="shared" si="2"/>
        <v>0.9264367816091954</v>
      </c>
      <c r="M33" s="49">
        <f t="shared" si="2"/>
        <v>0.92565597667638488</v>
      </c>
      <c r="N33" s="43">
        <v>86</v>
      </c>
      <c r="O33" s="21">
        <v>189</v>
      </c>
      <c r="P33" s="21">
        <v>275</v>
      </c>
      <c r="Q33" s="8">
        <f t="shared" si="3"/>
        <v>0.37068965517241381</v>
      </c>
      <c r="R33" s="8">
        <f t="shared" si="3"/>
        <v>0.46898263027295284</v>
      </c>
      <c r="S33" s="8">
        <f t="shared" si="3"/>
        <v>0.43307086614173229</v>
      </c>
      <c r="T33" s="60"/>
    </row>
    <row r="34" spans="1:20" x14ac:dyDescent="0.2">
      <c r="A34" s="7">
        <v>21</v>
      </c>
      <c r="B34" s="21">
        <v>393</v>
      </c>
      <c r="C34" s="21">
        <v>452</v>
      </c>
      <c r="D34" s="21">
        <v>845</v>
      </c>
      <c r="E34" s="8">
        <f t="shared" si="4"/>
        <v>0.46508875739644973</v>
      </c>
      <c r="F34" s="8">
        <f t="shared" si="5"/>
        <v>0.53491124260355027</v>
      </c>
      <c r="G34" s="29"/>
      <c r="H34" s="21">
        <v>351</v>
      </c>
      <c r="I34" s="21">
        <v>416</v>
      </c>
      <c r="J34" s="21">
        <v>767</v>
      </c>
      <c r="K34" s="8">
        <f t="shared" si="2"/>
        <v>0.89312977099236646</v>
      </c>
      <c r="L34" s="8">
        <f t="shared" si="2"/>
        <v>0.92035398230088494</v>
      </c>
      <c r="M34" s="49">
        <f t="shared" si="2"/>
        <v>0.90769230769230769</v>
      </c>
      <c r="N34" s="43">
        <v>102</v>
      </c>
      <c r="O34" s="21">
        <v>160</v>
      </c>
      <c r="P34" s="21">
        <v>262</v>
      </c>
      <c r="Q34" s="8">
        <f t="shared" si="3"/>
        <v>0.29059829059829062</v>
      </c>
      <c r="R34" s="8">
        <f t="shared" si="3"/>
        <v>0.38461538461538464</v>
      </c>
      <c r="S34" s="8">
        <f t="shared" si="3"/>
        <v>0.34159061277705344</v>
      </c>
      <c r="T34" s="60"/>
    </row>
    <row r="35" spans="1:20" x14ac:dyDescent="0.2">
      <c r="A35" s="7">
        <v>22</v>
      </c>
      <c r="B35" s="21">
        <v>797</v>
      </c>
      <c r="C35" s="21">
        <v>800</v>
      </c>
      <c r="D35" s="21">
        <v>1597</v>
      </c>
      <c r="E35" s="8">
        <f t="shared" si="4"/>
        <v>0.49906073888541014</v>
      </c>
      <c r="F35" s="8">
        <f t="shared" si="5"/>
        <v>0.50093926111458986</v>
      </c>
      <c r="G35" s="29"/>
      <c r="H35" s="21">
        <v>708</v>
      </c>
      <c r="I35" s="21">
        <v>699</v>
      </c>
      <c r="J35" s="21">
        <v>1407</v>
      </c>
      <c r="K35" s="8">
        <f t="shared" si="2"/>
        <v>0.88833124215809289</v>
      </c>
      <c r="L35" s="8">
        <f t="shared" si="2"/>
        <v>0.87375000000000003</v>
      </c>
      <c r="M35" s="49">
        <f t="shared" si="2"/>
        <v>0.88102692548528494</v>
      </c>
      <c r="N35" s="43">
        <v>200</v>
      </c>
      <c r="O35" s="21">
        <v>239</v>
      </c>
      <c r="P35" s="21">
        <v>439</v>
      </c>
      <c r="Q35" s="8">
        <f t="shared" si="3"/>
        <v>0.2824858757062147</v>
      </c>
      <c r="R35" s="8">
        <f t="shared" si="3"/>
        <v>0.34191702432045779</v>
      </c>
      <c r="S35" s="8">
        <f t="shared" si="3"/>
        <v>0.31201137171286425</v>
      </c>
      <c r="T35" s="60"/>
    </row>
    <row r="36" spans="1:20" x14ac:dyDescent="0.2">
      <c r="A36" s="7">
        <v>23</v>
      </c>
      <c r="B36" s="21">
        <v>286</v>
      </c>
      <c r="C36" s="21">
        <v>285</v>
      </c>
      <c r="D36" s="21">
        <v>571</v>
      </c>
      <c r="E36" s="8">
        <f t="shared" si="4"/>
        <v>0.50087565674255696</v>
      </c>
      <c r="F36" s="8">
        <f t="shared" si="5"/>
        <v>0.49912434325744309</v>
      </c>
      <c r="G36" s="29"/>
      <c r="H36" s="21">
        <v>240</v>
      </c>
      <c r="I36" s="21">
        <v>242</v>
      </c>
      <c r="J36" s="21">
        <v>482</v>
      </c>
      <c r="K36" s="8">
        <f t="shared" si="2"/>
        <v>0.83916083916083917</v>
      </c>
      <c r="L36" s="8">
        <f t="shared" si="2"/>
        <v>0.84912280701754383</v>
      </c>
      <c r="M36" s="49">
        <f t="shared" si="2"/>
        <v>0.84413309982486862</v>
      </c>
      <c r="N36" s="43">
        <v>79</v>
      </c>
      <c r="O36" s="21">
        <v>93</v>
      </c>
      <c r="P36" s="21">
        <v>172</v>
      </c>
      <c r="Q36" s="8">
        <f t="shared" si="3"/>
        <v>0.32916666666666666</v>
      </c>
      <c r="R36" s="8">
        <f t="shared" si="3"/>
        <v>0.38429752066115702</v>
      </c>
      <c r="S36" s="8">
        <f t="shared" si="3"/>
        <v>0.35684647302904565</v>
      </c>
      <c r="T36" s="60"/>
    </row>
    <row r="37" spans="1:20" x14ac:dyDescent="0.2">
      <c r="A37" s="7">
        <v>24</v>
      </c>
      <c r="B37" s="21">
        <v>148</v>
      </c>
      <c r="C37" s="21">
        <v>212</v>
      </c>
      <c r="D37" s="21">
        <v>360</v>
      </c>
      <c r="E37" s="8">
        <f t="shared" si="4"/>
        <v>0.41111111111111109</v>
      </c>
      <c r="F37" s="8">
        <f t="shared" si="5"/>
        <v>0.58888888888888891</v>
      </c>
      <c r="G37" s="29"/>
      <c r="H37" s="21">
        <v>127</v>
      </c>
      <c r="I37" s="21">
        <v>185</v>
      </c>
      <c r="J37" s="21">
        <v>312</v>
      </c>
      <c r="K37" s="8">
        <f t="shared" si="2"/>
        <v>0.85810810810810811</v>
      </c>
      <c r="L37" s="8">
        <f t="shared" si="2"/>
        <v>0.87264150943396224</v>
      </c>
      <c r="M37" s="49">
        <f t="shared" si="2"/>
        <v>0.8666666666666667</v>
      </c>
      <c r="N37" s="43">
        <v>45</v>
      </c>
      <c r="O37" s="21">
        <v>69</v>
      </c>
      <c r="P37" s="21">
        <v>114</v>
      </c>
      <c r="Q37" s="8">
        <f t="shared" si="3"/>
        <v>0.3543307086614173</v>
      </c>
      <c r="R37" s="8">
        <f t="shared" si="3"/>
        <v>0.37297297297297299</v>
      </c>
      <c r="S37" s="8">
        <f t="shared" si="3"/>
        <v>0.36538461538461536</v>
      </c>
      <c r="T37" s="60"/>
    </row>
    <row r="38" spans="1:20" x14ac:dyDescent="0.2">
      <c r="A38" s="11" t="s">
        <v>31</v>
      </c>
      <c r="B38" s="20">
        <v>926</v>
      </c>
      <c r="C38" s="20">
        <v>1008</v>
      </c>
      <c r="D38" s="20">
        <v>1934</v>
      </c>
      <c r="E38" s="12">
        <f t="shared" si="4"/>
        <v>0.47880041365046538</v>
      </c>
      <c r="F38" s="12">
        <f t="shared" si="5"/>
        <v>0.52119958634953467</v>
      </c>
      <c r="G38" s="28"/>
      <c r="H38" s="35">
        <v>710</v>
      </c>
      <c r="I38" s="35">
        <v>748</v>
      </c>
      <c r="J38" s="35">
        <v>1458</v>
      </c>
      <c r="K38" s="36">
        <f t="shared" si="2"/>
        <v>0.76673866090712739</v>
      </c>
      <c r="L38" s="36">
        <f t="shared" si="2"/>
        <v>0.74206349206349209</v>
      </c>
      <c r="M38" s="48">
        <f t="shared" si="2"/>
        <v>0.75387797311271976</v>
      </c>
      <c r="N38" s="42">
        <v>234</v>
      </c>
      <c r="O38" s="35">
        <v>242</v>
      </c>
      <c r="P38" s="35">
        <v>476</v>
      </c>
      <c r="Q38" s="36">
        <f t="shared" si="3"/>
        <v>0.3295774647887324</v>
      </c>
      <c r="R38" s="36">
        <f t="shared" si="3"/>
        <v>0.3235294117647059</v>
      </c>
      <c r="S38" s="36">
        <f t="shared" si="3"/>
        <v>0.32647462277091904</v>
      </c>
      <c r="T38" s="59"/>
    </row>
    <row r="39" spans="1:20" x14ac:dyDescent="0.2">
      <c r="A39" s="7">
        <v>70</v>
      </c>
      <c r="B39" s="21">
        <v>232</v>
      </c>
      <c r="C39" s="21">
        <v>422</v>
      </c>
      <c r="D39" s="21">
        <v>654</v>
      </c>
      <c r="E39" s="8">
        <f t="shared" si="4"/>
        <v>0.35474006116207951</v>
      </c>
      <c r="F39" s="8">
        <f t="shared" si="5"/>
        <v>0.64525993883792054</v>
      </c>
      <c r="G39" s="29"/>
      <c r="H39" s="21">
        <v>165</v>
      </c>
      <c r="I39" s="21">
        <v>305</v>
      </c>
      <c r="J39" s="21">
        <v>470</v>
      </c>
      <c r="K39" s="8">
        <f t="shared" si="2"/>
        <v>0.71120689655172409</v>
      </c>
      <c r="L39" s="8">
        <f t="shared" si="2"/>
        <v>0.72274881516587675</v>
      </c>
      <c r="M39" s="49">
        <f t="shared" si="2"/>
        <v>0.71865443425076447</v>
      </c>
      <c r="N39" s="43">
        <v>48</v>
      </c>
      <c r="O39" s="21">
        <v>84</v>
      </c>
      <c r="P39" s="21">
        <v>132</v>
      </c>
      <c r="Q39" s="8">
        <f t="shared" si="3"/>
        <v>0.29090909090909089</v>
      </c>
      <c r="R39" s="8">
        <f t="shared" si="3"/>
        <v>0.27540983606557379</v>
      </c>
      <c r="S39" s="8">
        <f t="shared" si="3"/>
        <v>0.28085106382978725</v>
      </c>
      <c r="T39" s="60"/>
    </row>
    <row r="40" spans="1:20" x14ac:dyDescent="0.2">
      <c r="A40" s="7">
        <v>71</v>
      </c>
      <c r="B40" s="21">
        <v>157</v>
      </c>
      <c r="C40" s="21">
        <v>233</v>
      </c>
      <c r="D40" s="21">
        <v>390</v>
      </c>
      <c r="E40" s="8">
        <f t="shared" si="4"/>
        <v>0.40256410256410258</v>
      </c>
      <c r="F40" s="8">
        <f t="shared" si="5"/>
        <v>0.59743589743589742</v>
      </c>
      <c r="G40" s="29"/>
      <c r="H40" s="21">
        <v>107</v>
      </c>
      <c r="I40" s="21">
        <v>157</v>
      </c>
      <c r="J40" s="21">
        <v>264</v>
      </c>
      <c r="K40" s="8">
        <f t="shared" si="2"/>
        <v>0.68152866242038213</v>
      </c>
      <c r="L40" s="8">
        <f t="shared" si="2"/>
        <v>0.67381974248927035</v>
      </c>
      <c r="M40" s="49">
        <f t="shared" si="2"/>
        <v>0.67692307692307696</v>
      </c>
      <c r="N40" s="43">
        <v>25</v>
      </c>
      <c r="O40" s="21">
        <v>40</v>
      </c>
      <c r="P40" s="21">
        <v>65</v>
      </c>
      <c r="Q40" s="8">
        <f t="shared" si="3"/>
        <v>0.23364485981308411</v>
      </c>
      <c r="R40" s="8">
        <f t="shared" si="3"/>
        <v>0.25477707006369427</v>
      </c>
      <c r="S40" s="8">
        <f t="shared" si="3"/>
        <v>0.24621212121212122</v>
      </c>
      <c r="T40" s="60"/>
    </row>
    <row r="41" spans="1:20" x14ac:dyDescent="0.2">
      <c r="A41" s="7">
        <v>72</v>
      </c>
      <c r="B41" s="21">
        <v>240</v>
      </c>
      <c r="C41" s="21">
        <v>179</v>
      </c>
      <c r="D41" s="21">
        <v>419</v>
      </c>
      <c r="E41" s="8">
        <f t="shared" si="4"/>
        <v>0.57279236276849643</v>
      </c>
      <c r="F41" s="8">
        <f t="shared" si="5"/>
        <v>0.42720763723150357</v>
      </c>
      <c r="G41" s="29"/>
      <c r="H41" s="21">
        <v>217</v>
      </c>
      <c r="I41" s="21">
        <v>156</v>
      </c>
      <c r="J41" s="21">
        <v>373</v>
      </c>
      <c r="K41" s="8">
        <f t="shared" si="2"/>
        <v>0.90416666666666667</v>
      </c>
      <c r="L41" s="8">
        <f t="shared" si="2"/>
        <v>0.87150837988826813</v>
      </c>
      <c r="M41" s="49">
        <f t="shared" si="2"/>
        <v>0.89021479713603824</v>
      </c>
      <c r="N41" s="43">
        <v>73</v>
      </c>
      <c r="O41" s="21">
        <v>59</v>
      </c>
      <c r="P41" s="21">
        <v>132</v>
      </c>
      <c r="Q41" s="8">
        <f t="shared" si="3"/>
        <v>0.33640552995391704</v>
      </c>
      <c r="R41" s="8">
        <f t="shared" si="3"/>
        <v>0.37820512820512819</v>
      </c>
      <c r="S41" s="8">
        <f t="shared" si="3"/>
        <v>0.35388739946380698</v>
      </c>
      <c r="T41" s="60"/>
    </row>
    <row r="42" spans="1:20" x14ac:dyDescent="0.2">
      <c r="A42" s="7">
        <v>73</v>
      </c>
      <c r="B42" s="21">
        <v>32</v>
      </c>
      <c r="C42" s="21">
        <v>26</v>
      </c>
      <c r="D42" s="21">
        <v>58</v>
      </c>
      <c r="E42" s="8">
        <f t="shared" si="4"/>
        <v>0.55172413793103448</v>
      </c>
      <c r="F42" s="8">
        <f t="shared" si="5"/>
        <v>0.44827586206896552</v>
      </c>
      <c r="G42" s="29"/>
      <c r="H42" s="21">
        <v>26</v>
      </c>
      <c r="I42" s="21">
        <v>19</v>
      </c>
      <c r="J42" s="21">
        <v>45</v>
      </c>
      <c r="K42" s="8">
        <f t="shared" si="2"/>
        <v>0.8125</v>
      </c>
      <c r="L42" s="8">
        <f t="shared" si="2"/>
        <v>0.73076923076923073</v>
      </c>
      <c r="M42" s="49">
        <f t="shared" si="2"/>
        <v>0.77586206896551724</v>
      </c>
      <c r="N42" s="43">
        <v>10</v>
      </c>
      <c r="O42" s="21">
        <v>8</v>
      </c>
      <c r="P42" s="21">
        <v>18</v>
      </c>
      <c r="Q42" s="8">
        <f t="shared" si="3"/>
        <v>0.38461538461538464</v>
      </c>
      <c r="R42" s="8">
        <f t="shared" si="3"/>
        <v>0.42105263157894735</v>
      </c>
      <c r="S42" s="8">
        <f t="shared" si="3"/>
        <v>0.4</v>
      </c>
      <c r="T42" s="60"/>
    </row>
    <row r="43" spans="1:20" x14ac:dyDescent="0.2">
      <c r="A43" s="7">
        <v>74</v>
      </c>
      <c r="B43" s="21">
        <v>298</v>
      </c>
      <c r="C43" s="21">
        <v>173</v>
      </c>
      <c r="D43" s="21">
        <v>471</v>
      </c>
      <c r="E43" s="8">
        <f t="shared" si="4"/>
        <v>0.63269639065817407</v>
      </c>
      <c r="F43" s="8">
        <f t="shared" si="5"/>
        <v>0.36730360934182588</v>
      </c>
      <c r="G43" s="29"/>
      <c r="H43" s="21">
        <v>206</v>
      </c>
      <c r="I43" s="21">
        <v>127</v>
      </c>
      <c r="J43" s="21">
        <v>333</v>
      </c>
      <c r="K43" s="8">
        <f t="shared" si="2"/>
        <v>0.6912751677852349</v>
      </c>
      <c r="L43" s="8">
        <f t="shared" si="2"/>
        <v>0.73410404624277459</v>
      </c>
      <c r="M43" s="49">
        <f t="shared" si="2"/>
        <v>0.70700636942675155</v>
      </c>
      <c r="N43" s="43">
        <v>82</v>
      </c>
      <c r="O43" s="21">
        <v>56</v>
      </c>
      <c r="P43" s="21">
        <v>138</v>
      </c>
      <c r="Q43" s="8">
        <f t="shared" si="3"/>
        <v>0.39805825242718446</v>
      </c>
      <c r="R43" s="8">
        <f t="shared" si="3"/>
        <v>0.44094488188976377</v>
      </c>
      <c r="S43" s="8">
        <f t="shared" si="3"/>
        <v>0.4144144144144144</v>
      </c>
      <c r="T43" s="60"/>
    </row>
    <row r="44" spans="1:20" x14ac:dyDescent="0.2">
      <c r="A44" s="11" t="s">
        <v>32</v>
      </c>
      <c r="B44" s="20">
        <v>41</v>
      </c>
      <c r="C44" s="20">
        <v>24</v>
      </c>
      <c r="D44" s="20">
        <v>65</v>
      </c>
      <c r="E44" s="12">
        <f t="shared" si="4"/>
        <v>0.63076923076923075</v>
      </c>
      <c r="F44" s="12">
        <f t="shared" si="5"/>
        <v>0.36923076923076925</v>
      </c>
      <c r="G44" s="28"/>
      <c r="H44" s="35">
        <v>39</v>
      </c>
      <c r="I44" s="35">
        <v>21</v>
      </c>
      <c r="J44" s="35">
        <v>60</v>
      </c>
      <c r="K44" s="36">
        <f t="shared" si="2"/>
        <v>0.95121951219512191</v>
      </c>
      <c r="L44" s="36">
        <f t="shared" si="2"/>
        <v>0.875</v>
      </c>
      <c r="M44" s="48">
        <f t="shared" si="2"/>
        <v>0.92307692307692313</v>
      </c>
      <c r="N44" s="42">
        <v>23</v>
      </c>
      <c r="O44" s="35">
        <v>12</v>
      </c>
      <c r="P44" s="35">
        <v>35</v>
      </c>
      <c r="Q44" s="36">
        <f t="shared" si="3"/>
        <v>0.58974358974358976</v>
      </c>
      <c r="R44" s="36">
        <f t="shared" si="3"/>
        <v>0.5714285714285714</v>
      </c>
      <c r="S44" s="36">
        <f t="shared" si="3"/>
        <v>0.58333333333333337</v>
      </c>
      <c r="T44" s="59"/>
    </row>
    <row r="45" spans="1:20" x14ac:dyDescent="0.2">
      <c r="A45" s="7">
        <v>76</v>
      </c>
      <c r="B45" s="21">
        <v>32</v>
      </c>
      <c r="C45" s="21">
        <v>20</v>
      </c>
      <c r="D45" s="21">
        <v>52</v>
      </c>
      <c r="E45" s="8">
        <f t="shared" si="4"/>
        <v>0.61538461538461542</v>
      </c>
      <c r="F45" s="8">
        <f t="shared" si="5"/>
        <v>0.38461538461538464</v>
      </c>
      <c r="G45" s="29"/>
      <c r="H45" s="21">
        <v>32</v>
      </c>
      <c r="I45" s="21">
        <v>18</v>
      </c>
      <c r="J45" s="21">
        <v>50</v>
      </c>
      <c r="K45" s="8">
        <f t="shared" si="2"/>
        <v>1</v>
      </c>
      <c r="L45" s="8">
        <f t="shared" si="2"/>
        <v>0.9</v>
      </c>
      <c r="M45" s="49">
        <f t="shared" si="2"/>
        <v>0.96153846153846156</v>
      </c>
      <c r="N45" s="43">
        <v>20</v>
      </c>
      <c r="O45" s="21">
        <v>11</v>
      </c>
      <c r="P45" s="21">
        <v>31</v>
      </c>
      <c r="Q45" s="8">
        <f t="shared" si="3"/>
        <v>0.625</v>
      </c>
      <c r="R45" s="8">
        <f t="shared" si="3"/>
        <v>0.61111111111111116</v>
      </c>
      <c r="S45" s="8">
        <f t="shared" si="3"/>
        <v>0.62</v>
      </c>
      <c r="T45" s="60"/>
    </row>
    <row r="46" spans="1:20" x14ac:dyDescent="0.2">
      <c r="A46" s="7">
        <v>77</v>
      </c>
      <c r="B46" s="21">
        <v>10</v>
      </c>
      <c r="C46" s="21">
        <v>4</v>
      </c>
      <c r="D46" s="21">
        <v>14</v>
      </c>
      <c r="E46" s="8">
        <f t="shared" si="4"/>
        <v>0.7142857142857143</v>
      </c>
      <c r="F46" s="8">
        <f t="shared" si="5"/>
        <v>0.2857142857142857</v>
      </c>
      <c r="G46" s="29"/>
      <c r="H46" s="21">
        <v>8</v>
      </c>
      <c r="I46" s="21">
        <v>3</v>
      </c>
      <c r="J46" s="21">
        <v>11</v>
      </c>
      <c r="K46" s="8">
        <f t="shared" si="2"/>
        <v>0.8</v>
      </c>
      <c r="L46" s="8">
        <f t="shared" si="2"/>
        <v>0.75</v>
      </c>
      <c r="M46" s="49">
        <f t="shared" si="2"/>
        <v>0.7857142857142857</v>
      </c>
      <c r="N46" s="43">
        <v>4</v>
      </c>
      <c r="O46" s="21">
        <v>1</v>
      </c>
      <c r="P46" s="21">
        <v>5</v>
      </c>
      <c r="Q46" s="8">
        <f t="shared" si="3"/>
        <v>0.5</v>
      </c>
      <c r="R46" s="8">
        <f t="shared" si="3"/>
        <v>0.33333333333333331</v>
      </c>
      <c r="S46" s="8">
        <f t="shared" si="3"/>
        <v>0.45454545454545453</v>
      </c>
      <c r="T46" s="60"/>
    </row>
    <row r="47" spans="1:20" x14ac:dyDescent="0.2">
      <c r="A47" s="9" t="s">
        <v>5</v>
      </c>
      <c r="B47" s="19">
        <v>8853</v>
      </c>
      <c r="C47" s="19">
        <v>4940</v>
      </c>
      <c r="D47" s="19">
        <v>13793</v>
      </c>
      <c r="E47" s="10">
        <f t="shared" si="4"/>
        <v>0.64184731385485394</v>
      </c>
      <c r="F47" s="10">
        <f t="shared" si="5"/>
        <v>0.35815268614514612</v>
      </c>
      <c r="G47" s="27"/>
      <c r="H47" s="33">
        <v>7650</v>
      </c>
      <c r="I47" s="33">
        <v>4341</v>
      </c>
      <c r="J47" s="33">
        <v>11991</v>
      </c>
      <c r="K47" s="34">
        <f t="shared" si="2"/>
        <v>0.86411385970857335</v>
      </c>
      <c r="L47" s="34">
        <f t="shared" si="2"/>
        <v>0.87874493927125508</v>
      </c>
      <c r="M47" s="47">
        <f t="shared" si="2"/>
        <v>0.86935402015515117</v>
      </c>
      <c r="N47" s="41">
        <v>4010</v>
      </c>
      <c r="O47" s="33">
        <v>2358</v>
      </c>
      <c r="P47" s="33">
        <v>6368</v>
      </c>
      <c r="Q47" s="34">
        <f t="shared" si="3"/>
        <v>0.52418300653594774</v>
      </c>
      <c r="R47" s="34">
        <f t="shared" si="3"/>
        <v>0.54319281271596409</v>
      </c>
      <c r="S47" s="34">
        <f t="shared" si="3"/>
        <v>0.53106496539070969</v>
      </c>
      <c r="T47" s="61"/>
    </row>
    <row r="48" spans="1:20" x14ac:dyDescent="0.2">
      <c r="A48" s="11" t="s">
        <v>6</v>
      </c>
      <c r="B48" s="20">
        <v>2751</v>
      </c>
      <c r="C48" s="20">
        <v>1030</v>
      </c>
      <c r="D48" s="20">
        <v>3781</v>
      </c>
      <c r="E48" s="12">
        <f t="shared" si="4"/>
        <v>0.72758529489553025</v>
      </c>
      <c r="F48" s="12">
        <f t="shared" si="5"/>
        <v>0.27241470510446969</v>
      </c>
      <c r="G48" s="28"/>
      <c r="H48" s="35">
        <v>2301</v>
      </c>
      <c r="I48" s="35">
        <v>862</v>
      </c>
      <c r="J48" s="35">
        <v>3163</v>
      </c>
      <c r="K48" s="36">
        <f t="shared" si="2"/>
        <v>0.83642311886586695</v>
      </c>
      <c r="L48" s="36">
        <f t="shared" si="2"/>
        <v>0.8368932038834952</v>
      </c>
      <c r="M48" s="48">
        <f t="shared" si="2"/>
        <v>0.83655117693731817</v>
      </c>
      <c r="N48" s="42">
        <v>1092</v>
      </c>
      <c r="O48" s="35">
        <v>429</v>
      </c>
      <c r="P48" s="35">
        <v>1521</v>
      </c>
      <c r="Q48" s="36">
        <f t="shared" si="3"/>
        <v>0.47457627118644069</v>
      </c>
      <c r="R48" s="36">
        <f t="shared" si="3"/>
        <v>0.4976798143851508</v>
      </c>
      <c r="S48" s="36">
        <f t="shared" si="3"/>
        <v>0.48087258931394244</v>
      </c>
      <c r="T48" s="59"/>
    </row>
    <row r="49" spans="1:20" x14ac:dyDescent="0.2">
      <c r="A49" s="7">
        <v>25</v>
      </c>
      <c r="B49" s="21">
        <v>841</v>
      </c>
      <c r="C49" s="21">
        <v>218</v>
      </c>
      <c r="D49" s="21">
        <v>1059</v>
      </c>
      <c r="E49" s="8">
        <f t="shared" si="4"/>
        <v>0.79414542020774315</v>
      </c>
      <c r="F49" s="8">
        <f t="shared" si="5"/>
        <v>0.20585457979225685</v>
      </c>
      <c r="G49" s="29"/>
      <c r="H49" s="21">
        <v>742</v>
      </c>
      <c r="I49" s="21">
        <v>185</v>
      </c>
      <c r="J49" s="21">
        <v>927</v>
      </c>
      <c r="K49" s="8">
        <f t="shared" si="2"/>
        <v>0.88228299643281805</v>
      </c>
      <c r="L49" s="8">
        <f t="shared" si="2"/>
        <v>0.84862385321100919</v>
      </c>
      <c r="M49" s="49">
        <f t="shared" si="2"/>
        <v>0.87535410764872523</v>
      </c>
      <c r="N49" s="43">
        <v>284</v>
      </c>
      <c r="O49" s="21">
        <v>82</v>
      </c>
      <c r="P49" s="21">
        <v>366</v>
      </c>
      <c r="Q49" s="8">
        <f t="shared" si="3"/>
        <v>0.38274932614555257</v>
      </c>
      <c r="R49" s="8">
        <f t="shared" si="3"/>
        <v>0.44324324324324327</v>
      </c>
      <c r="S49" s="8">
        <f t="shared" si="3"/>
        <v>0.39482200647249188</v>
      </c>
      <c r="T49" s="60"/>
    </row>
    <row r="50" spans="1:20" x14ac:dyDescent="0.2">
      <c r="A50" s="7">
        <v>26</v>
      </c>
      <c r="B50" s="21">
        <v>943</v>
      </c>
      <c r="C50" s="21">
        <v>365</v>
      </c>
      <c r="D50" s="21">
        <v>1308</v>
      </c>
      <c r="E50" s="8">
        <f t="shared" si="4"/>
        <v>0.72094801223241589</v>
      </c>
      <c r="F50" s="8">
        <f t="shared" si="5"/>
        <v>0.27905198776758411</v>
      </c>
      <c r="G50" s="29"/>
      <c r="H50" s="21">
        <v>795</v>
      </c>
      <c r="I50" s="21">
        <v>305</v>
      </c>
      <c r="J50" s="21">
        <v>1100</v>
      </c>
      <c r="K50" s="8">
        <f t="shared" si="2"/>
        <v>0.84305408271474014</v>
      </c>
      <c r="L50" s="8">
        <f t="shared" si="2"/>
        <v>0.83561643835616439</v>
      </c>
      <c r="M50" s="49">
        <f t="shared" si="2"/>
        <v>0.84097859327217128</v>
      </c>
      <c r="N50" s="43">
        <v>389</v>
      </c>
      <c r="O50" s="21">
        <v>161</v>
      </c>
      <c r="P50" s="21">
        <v>550</v>
      </c>
      <c r="Q50" s="8">
        <f t="shared" si="3"/>
        <v>0.48930817610062893</v>
      </c>
      <c r="R50" s="8">
        <f t="shared" si="3"/>
        <v>0.52786885245901638</v>
      </c>
      <c r="S50" s="8">
        <f t="shared" si="3"/>
        <v>0.5</v>
      </c>
      <c r="T50" s="60"/>
    </row>
    <row r="51" spans="1:20" x14ac:dyDescent="0.2">
      <c r="A51" s="7">
        <v>27</v>
      </c>
      <c r="B51" s="21">
        <v>1308</v>
      </c>
      <c r="C51" s="21">
        <v>550</v>
      </c>
      <c r="D51" s="21">
        <v>1858</v>
      </c>
      <c r="E51" s="8">
        <f t="shared" si="4"/>
        <v>0.70398277717976321</v>
      </c>
      <c r="F51" s="8">
        <f t="shared" si="5"/>
        <v>0.29601722282023679</v>
      </c>
      <c r="G51" s="29"/>
      <c r="H51" s="21">
        <v>1038</v>
      </c>
      <c r="I51" s="21">
        <v>449</v>
      </c>
      <c r="J51" s="21">
        <v>1487</v>
      </c>
      <c r="K51" s="8">
        <f t="shared" si="2"/>
        <v>0.79357798165137616</v>
      </c>
      <c r="L51" s="8">
        <f t="shared" si="2"/>
        <v>0.8163636363636364</v>
      </c>
      <c r="M51" s="49">
        <f t="shared" si="2"/>
        <v>0.80032292787944026</v>
      </c>
      <c r="N51" s="43">
        <v>516</v>
      </c>
      <c r="O51" s="21">
        <v>216</v>
      </c>
      <c r="P51" s="21">
        <v>732</v>
      </c>
      <c r="Q51" s="8">
        <f t="shared" si="3"/>
        <v>0.49710982658959535</v>
      </c>
      <c r="R51" s="8">
        <f t="shared" si="3"/>
        <v>0.48106904231625836</v>
      </c>
      <c r="S51" s="8">
        <f t="shared" si="3"/>
        <v>0.49226630800269</v>
      </c>
      <c r="T51" s="60"/>
    </row>
    <row r="52" spans="1:20" x14ac:dyDescent="0.2">
      <c r="A52" s="11" t="s">
        <v>7</v>
      </c>
      <c r="B52" s="20">
        <v>1211</v>
      </c>
      <c r="C52" s="20">
        <v>424</v>
      </c>
      <c r="D52" s="20">
        <v>1635</v>
      </c>
      <c r="E52" s="12">
        <f t="shared" si="4"/>
        <v>0.74067278287461769</v>
      </c>
      <c r="F52" s="12">
        <f t="shared" si="5"/>
        <v>0.25932721712538226</v>
      </c>
      <c r="G52" s="28"/>
      <c r="H52" s="35">
        <v>1088</v>
      </c>
      <c r="I52" s="35">
        <v>387</v>
      </c>
      <c r="J52" s="35">
        <v>1475</v>
      </c>
      <c r="K52" s="36">
        <f t="shared" si="2"/>
        <v>0.89843104872006607</v>
      </c>
      <c r="L52" s="36">
        <f t="shared" si="2"/>
        <v>0.91273584905660377</v>
      </c>
      <c r="M52" s="48">
        <f t="shared" si="2"/>
        <v>0.90214067278287458</v>
      </c>
      <c r="N52" s="42">
        <v>597</v>
      </c>
      <c r="O52" s="35">
        <v>219</v>
      </c>
      <c r="P52" s="35">
        <v>816</v>
      </c>
      <c r="Q52" s="36">
        <f t="shared" si="3"/>
        <v>0.54871323529411764</v>
      </c>
      <c r="R52" s="36">
        <f t="shared" si="3"/>
        <v>0.56589147286821706</v>
      </c>
      <c r="S52" s="36">
        <f t="shared" si="3"/>
        <v>0.5532203389830509</v>
      </c>
      <c r="T52" s="59"/>
    </row>
    <row r="53" spans="1:20" x14ac:dyDescent="0.2">
      <c r="A53" s="7">
        <v>28</v>
      </c>
      <c r="B53" s="21">
        <v>753</v>
      </c>
      <c r="C53" s="21">
        <v>293</v>
      </c>
      <c r="D53" s="21">
        <v>1046</v>
      </c>
      <c r="E53" s="8">
        <f t="shared" si="4"/>
        <v>0.71988527724665397</v>
      </c>
      <c r="F53" s="8">
        <f t="shared" si="5"/>
        <v>0.28011472275334609</v>
      </c>
      <c r="G53" s="29"/>
      <c r="H53" s="21">
        <v>667</v>
      </c>
      <c r="I53" s="21">
        <v>264</v>
      </c>
      <c r="J53" s="21">
        <v>931</v>
      </c>
      <c r="K53" s="8">
        <f t="shared" si="2"/>
        <v>0.88579017264276227</v>
      </c>
      <c r="L53" s="8">
        <f t="shared" si="2"/>
        <v>0.90102389078498291</v>
      </c>
      <c r="M53" s="49">
        <f t="shared" si="2"/>
        <v>0.89005736137667302</v>
      </c>
      <c r="N53" s="43">
        <v>373</v>
      </c>
      <c r="O53" s="21">
        <v>141</v>
      </c>
      <c r="P53" s="21">
        <v>514</v>
      </c>
      <c r="Q53" s="8">
        <f t="shared" si="3"/>
        <v>0.55922038980509747</v>
      </c>
      <c r="R53" s="8">
        <f t="shared" si="3"/>
        <v>0.53409090909090906</v>
      </c>
      <c r="S53" s="8">
        <f t="shared" si="3"/>
        <v>0.55209452201933407</v>
      </c>
      <c r="T53" s="60"/>
    </row>
    <row r="54" spans="1:20" x14ac:dyDescent="0.2">
      <c r="A54" s="7">
        <v>29</v>
      </c>
      <c r="B54" s="21">
        <v>281</v>
      </c>
      <c r="C54" s="21">
        <v>85</v>
      </c>
      <c r="D54" s="21">
        <v>366</v>
      </c>
      <c r="E54" s="8">
        <f t="shared" si="4"/>
        <v>0.76775956284153002</v>
      </c>
      <c r="F54" s="8">
        <f t="shared" si="5"/>
        <v>0.23224043715846995</v>
      </c>
      <c r="G54" s="29"/>
      <c r="H54" s="21">
        <v>264</v>
      </c>
      <c r="I54" s="21">
        <v>79</v>
      </c>
      <c r="J54" s="21">
        <v>343</v>
      </c>
      <c r="K54" s="8">
        <f t="shared" si="2"/>
        <v>0.93950177935943058</v>
      </c>
      <c r="L54" s="8">
        <f t="shared" si="2"/>
        <v>0.92941176470588238</v>
      </c>
      <c r="M54" s="49">
        <f t="shared" si="2"/>
        <v>0.93715846994535523</v>
      </c>
      <c r="N54" s="43">
        <v>120</v>
      </c>
      <c r="O54" s="21">
        <v>45</v>
      </c>
      <c r="P54" s="21">
        <v>165</v>
      </c>
      <c r="Q54" s="8">
        <f t="shared" si="3"/>
        <v>0.45454545454545453</v>
      </c>
      <c r="R54" s="8">
        <f t="shared" si="3"/>
        <v>0.569620253164557</v>
      </c>
      <c r="S54" s="8">
        <f t="shared" si="3"/>
        <v>0.48104956268221577</v>
      </c>
      <c r="T54" s="60"/>
    </row>
    <row r="55" spans="1:20" x14ac:dyDescent="0.2">
      <c r="A55" s="7">
        <v>30</v>
      </c>
      <c r="B55" s="21">
        <v>342</v>
      </c>
      <c r="C55" s="21">
        <v>91</v>
      </c>
      <c r="D55" s="21">
        <v>433</v>
      </c>
      <c r="E55" s="8">
        <f t="shared" si="4"/>
        <v>0.789838337182448</v>
      </c>
      <c r="F55" s="8">
        <f t="shared" si="5"/>
        <v>0.21016166281755197</v>
      </c>
      <c r="G55" s="29"/>
      <c r="H55" s="21">
        <v>295</v>
      </c>
      <c r="I55" s="21">
        <v>84</v>
      </c>
      <c r="J55" s="21">
        <v>379</v>
      </c>
      <c r="K55" s="8">
        <f t="shared" si="2"/>
        <v>0.86257309941520466</v>
      </c>
      <c r="L55" s="8">
        <f t="shared" si="2"/>
        <v>0.92307692307692313</v>
      </c>
      <c r="M55" s="49">
        <f t="shared" si="2"/>
        <v>0.87528868360277134</v>
      </c>
      <c r="N55" s="43">
        <v>172</v>
      </c>
      <c r="O55" s="21">
        <v>49</v>
      </c>
      <c r="P55" s="21">
        <v>221</v>
      </c>
      <c r="Q55" s="8">
        <f t="shared" si="3"/>
        <v>0.58305084745762714</v>
      </c>
      <c r="R55" s="8">
        <f t="shared" si="3"/>
        <v>0.58333333333333337</v>
      </c>
      <c r="S55" s="8">
        <f t="shared" si="3"/>
        <v>0.58311345646437995</v>
      </c>
      <c r="T55" s="60"/>
    </row>
    <row r="56" spans="1:20" x14ac:dyDescent="0.2">
      <c r="A56" s="11" t="s">
        <v>8</v>
      </c>
      <c r="B56" s="20">
        <v>925</v>
      </c>
      <c r="C56" s="20">
        <v>586</v>
      </c>
      <c r="D56" s="20">
        <v>1511</v>
      </c>
      <c r="E56" s="12">
        <f t="shared" si="4"/>
        <v>0.61217736598279282</v>
      </c>
      <c r="F56" s="12">
        <f t="shared" si="5"/>
        <v>0.38782263401720712</v>
      </c>
      <c r="G56" s="28"/>
      <c r="H56" s="35">
        <v>812</v>
      </c>
      <c r="I56" s="35">
        <v>513</v>
      </c>
      <c r="J56" s="35">
        <v>1325</v>
      </c>
      <c r="K56" s="36">
        <f t="shared" si="2"/>
        <v>0.87783783783783786</v>
      </c>
      <c r="L56" s="36">
        <f t="shared" si="2"/>
        <v>0.87542662116040959</v>
      </c>
      <c r="M56" s="48">
        <f t="shared" si="2"/>
        <v>0.87690271343481141</v>
      </c>
      <c r="N56" s="42">
        <v>404</v>
      </c>
      <c r="O56" s="35">
        <v>271</v>
      </c>
      <c r="P56" s="35">
        <v>675</v>
      </c>
      <c r="Q56" s="36">
        <f t="shared" si="3"/>
        <v>0.49753694581280788</v>
      </c>
      <c r="R56" s="36">
        <f t="shared" si="3"/>
        <v>0.52826510721247566</v>
      </c>
      <c r="S56" s="36">
        <f t="shared" si="3"/>
        <v>0.50943396226415094</v>
      </c>
      <c r="T56" s="59"/>
    </row>
    <row r="57" spans="1:20" x14ac:dyDescent="0.2">
      <c r="A57" s="7">
        <v>31</v>
      </c>
      <c r="B57" s="21">
        <v>472</v>
      </c>
      <c r="C57" s="21">
        <v>313</v>
      </c>
      <c r="D57" s="21">
        <v>785</v>
      </c>
      <c r="E57" s="8">
        <f t="shared" si="4"/>
        <v>0.60127388535031845</v>
      </c>
      <c r="F57" s="8">
        <f t="shared" si="5"/>
        <v>0.39872611464968155</v>
      </c>
      <c r="G57" s="29"/>
      <c r="H57" s="21">
        <v>418</v>
      </c>
      <c r="I57" s="21">
        <v>275</v>
      </c>
      <c r="J57" s="21">
        <v>693</v>
      </c>
      <c r="K57" s="8">
        <f t="shared" si="2"/>
        <v>0.88559322033898302</v>
      </c>
      <c r="L57" s="8">
        <f t="shared" si="2"/>
        <v>0.87859424920127793</v>
      </c>
      <c r="M57" s="49">
        <f t="shared" si="2"/>
        <v>0.88280254777070066</v>
      </c>
      <c r="N57" s="43">
        <v>197</v>
      </c>
      <c r="O57" s="21">
        <v>144</v>
      </c>
      <c r="P57" s="21">
        <v>341</v>
      </c>
      <c r="Q57" s="8">
        <f t="shared" si="3"/>
        <v>0.47129186602870815</v>
      </c>
      <c r="R57" s="8">
        <f t="shared" si="3"/>
        <v>0.52363636363636368</v>
      </c>
      <c r="S57" s="8">
        <f t="shared" si="3"/>
        <v>0.49206349206349204</v>
      </c>
      <c r="T57" s="60"/>
    </row>
    <row r="58" spans="1:20" x14ac:dyDescent="0.2">
      <c r="A58" s="7">
        <v>32</v>
      </c>
      <c r="B58" s="21">
        <v>313</v>
      </c>
      <c r="C58" s="21">
        <v>224</v>
      </c>
      <c r="D58" s="21">
        <v>537</v>
      </c>
      <c r="E58" s="8">
        <f t="shared" si="4"/>
        <v>0.58286778398510242</v>
      </c>
      <c r="F58" s="8">
        <f t="shared" si="5"/>
        <v>0.41713221601489758</v>
      </c>
      <c r="G58" s="29"/>
      <c r="H58" s="21">
        <v>278</v>
      </c>
      <c r="I58" s="21">
        <v>194</v>
      </c>
      <c r="J58" s="21">
        <v>472</v>
      </c>
      <c r="K58" s="8">
        <f t="shared" si="2"/>
        <v>0.88817891373801916</v>
      </c>
      <c r="L58" s="8">
        <f t="shared" si="2"/>
        <v>0.8660714285714286</v>
      </c>
      <c r="M58" s="49">
        <f t="shared" si="2"/>
        <v>0.87895716945996272</v>
      </c>
      <c r="N58" s="43">
        <v>127</v>
      </c>
      <c r="O58" s="21">
        <v>85</v>
      </c>
      <c r="P58" s="21">
        <v>212</v>
      </c>
      <c r="Q58" s="8">
        <f t="shared" si="3"/>
        <v>0.45683453237410071</v>
      </c>
      <c r="R58" s="8">
        <f t="shared" si="3"/>
        <v>0.43814432989690721</v>
      </c>
      <c r="S58" s="8">
        <f t="shared" si="3"/>
        <v>0.44915254237288138</v>
      </c>
      <c r="T58" s="60"/>
    </row>
    <row r="59" spans="1:20" x14ac:dyDescent="0.2">
      <c r="A59" s="7">
        <v>33</v>
      </c>
      <c r="B59" s="21">
        <v>338</v>
      </c>
      <c r="C59" s="21">
        <v>226</v>
      </c>
      <c r="D59" s="21">
        <v>564</v>
      </c>
      <c r="E59" s="8">
        <f t="shared" si="4"/>
        <v>0.599290780141844</v>
      </c>
      <c r="F59" s="8">
        <f t="shared" si="5"/>
        <v>0.40070921985815605</v>
      </c>
      <c r="G59" s="29"/>
      <c r="H59" s="21">
        <v>294</v>
      </c>
      <c r="I59" s="21">
        <v>196</v>
      </c>
      <c r="J59" s="21">
        <v>490</v>
      </c>
      <c r="K59" s="8">
        <f t="shared" si="2"/>
        <v>0.86982248520710059</v>
      </c>
      <c r="L59" s="8">
        <f t="shared" si="2"/>
        <v>0.86725663716814161</v>
      </c>
      <c r="M59" s="49">
        <f t="shared" si="2"/>
        <v>0.86879432624113473</v>
      </c>
      <c r="N59" s="43">
        <v>154</v>
      </c>
      <c r="O59" s="21">
        <v>109</v>
      </c>
      <c r="P59" s="21">
        <v>263</v>
      </c>
      <c r="Q59" s="8">
        <f t="shared" si="3"/>
        <v>0.52380952380952384</v>
      </c>
      <c r="R59" s="8">
        <f t="shared" si="3"/>
        <v>0.55612244897959184</v>
      </c>
      <c r="S59" s="8">
        <f t="shared" si="3"/>
        <v>0.53673469387755102</v>
      </c>
      <c r="T59" s="60"/>
    </row>
    <row r="60" spans="1:20" x14ac:dyDescent="0.2">
      <c r="A60" s="11" t="s">
        <v>9</v>
      </c>
      <c r="B60" s="20">
        <v>820</v>
      </c>
      <c r="C60" s="20">
        <v>506</v>
      </c>
      <c r="D60" s="20">
        <v>1326</v>
      </c>
      <c r="E60" s="12">
        <f t="shared" si="4"/>
        <v>0.61840120663650078</v>
      </c>
      <c r="F60" s="12">
        <f t="shared" si="5"/>
        <v>0.38159879336349922</v>
      </c>
      <c r="G60" s="28"/>
      <c r="H60" s="35">
        <v>760</v>
      </c>
      <c r="I60" s="35">
        <v>470</v>
      </c>
      <c r="J60" s="35">
        <v>1230</v>
      </c>
      <c r="K60" s="36">
        <f t="shared" si="2"/>
        <v>0.92682926829268297</v>
      </c>
      <c r="L60" s="36">
        <f t="shared" si="2"/>
        <v>0.92885375494071143</v>
      </c>
      <c r="M60" s="48">
        <f t="shared" si="2"/>
        <v>0.92760180995475117</v>
      </c>
      <c r="N60" s="42">
        <v>437</v>
      </c>
      <c r="O60" s="35">
        <v>276</v>
      </c>
      <c r="P60" s="35">
        <v>713</v>
      </c>
      <c r="Q60" s="36">
        <f t="shared" si="3"/>
        <v>0.57499999999999996</v>
      </c>
      <c r="R60" s="36">
        <f t="shared" si="3"/>
        <v>0.58723404255319145</v>
      </c>
      <c r="S60" s="36">
        <f t="shared" si="3"/>
        <v>0.57967479674796751</v>
      </c>
      <c r="T60" s="59"/>
    </row>
    <row r="61" spans="1:20" x14ac:dyDescent="0.2">
      <c r="A61" s="7">
        <v>34</v>
      </c>
      <c r="B61" s="21">
        <v>217</v>
      </c>
      <c r="C61" s="21">
        <v>86</v>
      </c>
      <c r="D61" s="21">
        <v>303</v>
      </c>
      <c r="E61" s="8">
        <f t="shared" si="4"/>
        <v>0.71617161716171618</v>
      </c>
      <c r="F61" s="8">
        <f t="shared" si="5"/>
        <v>0.28382838283828382</v>
      </c>
      <c r="G61" s="29"/>
      <c r="H61" s="21">
        <v>204</v>
      </c>
      <c r="I61" s="21">
        <v>82</v>
      </c>
      <c r="J61" s="21">
        <v>286</v>
      </c>
      <c r="K61" s="8">
        <f t="shared" si="2"/>
        <v>0.94009216589861755</v>
      </c>
      <c r="L61" s="8">
        <f t="shared" si="2"/>
        <v>0.95348837209302328</v>
      </c>
      <c r="M61" s="49">
        <f t="shared" si="2"/>
        <v>0.94389438943894388</v>
      </c>
      <c r="N61" s="43">
        <v>116</v>
      </c>
      <c r="O61" s="21">
        <v>49</v>
      </c>
      <c r="P61" s="21">
        <v>165</v>
      </c>
      <c r="Q61" s="8">
        <f t="shared" si="3"/>
        <v>0.56862745098039214</v>
      </c>
      <c r="R61" s="8">
        <f t="shared" si="3"/>
        <v>0.59756097560975607</v>
      </c>
      <c r="S61" s="8">
        <f t="shared" si="3"/>
        <v>0.57692307692307687</v>
      </c>
      <c r="T61" s="60"/>
    </row>
    <row r="62" spans="1:20" x14ac:dyDescent="0.2">
      <c r="A62" s="7">
        <v>35</v>
      </c>
      <c r="B62" s="21">
        <v>316</v>
      </c>
      <c r="C62" s="21">
        <v>223</v>
      </c>
      <c r="D62" s="21">
        <v>539</v>
      </c>
      <c r="E62" s="8">
        <f t="shared" si="4"/>
        <v>0.5862708719851577</v>
      </c>
      <c r="F62" s="8">
        <f t="shared" si="5"/>
        <v>0.4137291280148423</v>
      </c>
      <c r="G62" s="29"/>
      <c r="H62" s="21">
        <v>291</v>
      </c>
      <c r="I62" s="21">
        <v>203</v>
      </c>
      <c r="J62" s="21">
        <v>494</v>
      </c>
      <c r="K62" s="8">
        <f t="shared" si="2"/>
        <v>0.92088607594936711</v>
      </c>
      <c r="L62" s="8">
        <f t="shared" si="2"/>
        <v>0.91031390134529144</v>
      </c>
      <c r="M62" s="49">
        <f t="shared" si="2"/>
        <v>0.91651205936920221</v>
      </c>
      <c r="N62" s="43">
        <v>159</v>
      </c>
      <c r="O62" s="21">
        <v>110</v>
      </c>
      <c r="P62" s="21">
        <v>269</v>
      </c>
      <c r="Q62" s="8">
        <f t="shared" si="3"/>
        <v>0.54639175257731953</v>
      </c>
      <c r="R62" s="8">
        <f t="shared" si="3"/>
        <v>0.54187192118226601</v>
      </c>
      <c r="S62" s="8">
        <f t="shared" si="3"/>
        <v>0.54453441295546556</v>
      </c>
      <c r="T62" s="60"/>
    </row>
    <row r="63" spans="1:20" x14ac:dyDescent="0.2">
      <c r="A63" s="7">
        <v>36</v>
      </c>
      <c r="B63" s="21">
        <v>329</v>
      </c>
      <c r="C63" s="21">
        <v>238</v>
      </c>
      <c r="D63" s="21">
        <v>567</v>
      </c>
      <c r="E63" s="8">
        <f t="shared" si="4"/>
        <v>0.58024691358024694</v>
      </c>
      <c r="F63" s="8">
        <f t="shared" si="5"/>
        <v>0.41975308641975306</v>
      </c>
      <c r="G63" s="29"/>
      <c r="H63" s="21">
        <v>302</v>
      </c>
      <c r="I63" s="21">
        <v>218</v>
      </c>
      <c r="J63" s="21">
        <v>520</v>
      </c>
      <c r="K63" s="8">
        <f t="shared" si="2"/>
        <v>0.91793313069908811</v>
      </c>
      <c r="L63" s="8">
        <f t="shared" si="2"/>
        <v>0.91596638655462181</v>
      </c>
      <c r="M63" s="49">
        <f t="shared" si="2"/>
        <v>0.91710758377425039</v>
      </c>
      <c r="N63" s="43">
        <v>157</v>
      </c>
      <c r="O63" s="21">
        <v>114</v>
      </c>
      <c r="P63" s="21">
        <v>271</v>
      </c>
      <c r="Q63" s="8">
        <f t="shared" si="3"/>
        <v>0.51986754966887416</v>
      </c>
      <c r="R63" s="8">
        <f t="shared" si="3"/>
        <v>0.52293577981651373</v>
      </c>
      <c r="S63" s="8">
        <f t="shared" si="3"/>
        <v>0.52115384615384619</v>
      </c>
      <c r="T63" s="60"/>
    </row>
    <row r="64" spans="1:20" x14ac:dyDescent="0.2">
      <c r="A64" s="7">
        <v>37</v>
      </c>
      <c r="B64" s="21">
        <v>206</v>
      </c>
      <c r="C64" s="21">
        <v>141</v>
      </c>
      <c r="D64" s="21">
        <v>347</v>
      </c>
      <c r="E64" s="8">
        <f t="shared" si="4"/>
        <v>0.59365994236311237</v>
      </c>
      <c r="F64" s="8">
        <f t="shared" si="5"/>
        <v>0.40634005763688763</v>
      </c>
      <c r="G64" s="29"/>
      <c r="H64" s="21">
        <v>189</v>
      </c>
      <c r="I64" s="21">
        <v>137</v>
      </c>
      <c r="J64" s="21">
        <v>326</v>
      </c>
      <c r="K64" s="8">
        <f t="shared" si="2"/>
        <v>0.91747572815533984</v>
      </c>
      <c r="L64" s="8">
        <f t="shared" si="2"/>
        <v>0.97163120567375882</v>
      </c>
      <c r="M64" s="49">
        <f t="shared" si="2"/>
        <v>0.93948126801152743</v>
      </c>
      <c r="N64" s="43">
        <v>123</v>
      </c>
      <c r="O64" s="21">
        <v>96</v>
      </c>
      <c r="P64" s="21">
        <v>219</v>
      </c>
      <c r="Q64" s="8">
        <f t="shared" si="3"/>
        <v>0.65079365079365081</v>
      </c>
      <c r="R64" s="8">
        <f t="shared" si="3"/>
        <v>0.7007299270072993</v>
      </c>
      <c r="S64" s="8">
        <f t="shared" si="3"/>
        <v>0.67177914110429449</v>
      </c>
      <c r="T64" s="60"/>
    </row>
    <row r="65" spans="1:20" ht="25.5" x14ac:dyDescent="0.2">
      <c r="A65" s="13" t="s">
        <v>10</v>
      </c>
      <c r="B65" s="22">
        <v>2732</v>
      </c>
      <c r="C65" s="22">
        <v>1110</v>
      </c>
      <c r="D65" s="22">
        <v>3842</v>
      </c>
      <c r="E65" s="18">
        <f t="shared" si="4"/>
        <v>0.71108797501301402</v>
      </c>
      <c r="F65" s="18">
        <f t="shared" si="5"/>
        <v>0.28891202498698593</v>
      </c>
      <c r="G65" s="30"/>
      <c r="H65" s="37">
        <v>2268</v>
      </c>
      <c r="I65" s="37">
        <v>949</v>
      </c>
      <c r="J65" s="37">
        <v>3217</v>
      </c>
      <c r="K65" s="38">
        <f t="shared" si="2"/>
        <v>0.8301610541727672</v>
      </c>
      <c r="L65" s="38">
        <f t="shared" si="2"/>
        <v>0.85495495495495499</v>
      </c>
      <c r="M65" s="50">
        <f t="shared" si="2"/>
        <v>0.83732431025507548</v>
      </c>
      <c r="N65" s="44">
        <v>1164</v>
      </c>
      <c r="O65" s="37">
        <v>452</v>
      </c>
      <c r="P65" s="37">
        <v>1616</v>
      </c>
      <c r="Q65" s="38">
        <f t="shared" si="3"/>
        <v>0.51322751322751325</v>
      </c>
      <c r="R65" s="38">
        <f t="shared" si="3"/>
        <v>0.47629083245521603</v>
      </c>
      <c r="S65" s="38">
        <f t="shared" si="3"/>
        <v>0.50233136462542738</v>
      </c>
      <c r="T65" s="59"/>
    </row>
    <row r="66" spans="1:20" x14ac:dyDescent="0.2">
      <c r="A66" s="7">
        <v>60</v>
      </c>
      <c r="B66" s="21">
        <v>1161</v>
      </c>
      <c r="C66" s="21">
        <v>427</v>
      </c>
      <c r="D66" s="21">
        <v>1588</v>
      </c>
      <c r="E66" s="8">
        <f t="shared" si="4"/>
        <v>0.73110831234256923</v>
      </c>
      <c r="F66" s="8">
        <f t="shared" si="5"/>
        <v>0.26889168765743071</v>
      </c>
      <c r="G66" s="29"/>
      <c r="H66" s="21">
        <v>978</v>
      </c>
      <c r="I66" s="21">
        <v>359</v>
      </c>
      <c r="J66" s="21">
        <v>1337</v>
      </c>
      <c r="K66" s="8">
        <f t="shared" si="2"/>
        <v>0.84237726098191212</v>
      </c>
      <c r="L66" s="8">
        <f t="shared" si="2"/>
        <v>0.84074941451990637</v>
      </c>
      <c r="M66" s="49">
        <f t="shared" si="2"/>
        <v>0.84193954659949621</v>
      </c>
      <c r="N66" s="43">
        <v>482</v>
      </c>
      <c r="O66" s="21">
        <v>158</v>
      </c>
      <c r="P66" s="21">
        <v>640</v>
      </c>
      <c r="Q66" s="8">
        <f t="shared" si="3"/>
        <v>0.49284253578732107</v>
      </c>
      <c r="R66" s="8">
        <f t="shared" si="3"/>
        <v>0.44011142061281339</v>
      </c>
      <c r="S66" s="8">
        <f t="shared" si="3"/>
        <v>0.47868362004487658</v>
      </c>
      <c r="T66" s="60"/>
    </row>
    <row r="67" spans="1:20" x14ac:dyDescent="0.2">
      <c r="A67" s="7">
        <v>61</v>
      </c>
      <c r="B67" s="21">
        <v>905</v>
      </c>
      <c r="C67" s="21">
        <v>377</v>
      </c>
      <c r="D67" s="21">
        <v>1282</v>
      </c>
      <c r="E67" s="8">
        <f t="shared" si="4"/>
        <v>0.70592823712948516</v>
      </c>
      <c r="F67" s="8">
        <f t="shared" si="5"/>
        <v>0.29407176287051484</v>
      </c>
      <c r="G67" s="29"/>
      <c r="H67" s="21">
        <v>736</v>
      </c>
      <c r="I67" s="21">
        <v>316</v>
      </c>
      <c r="J67" s="21">
        <v>1052</v>
      </c>
      <c r="K67" s="8">
        <f t="shared" si="2"/>
        <v>0.81325966850828735</v>
      </c>
      <c r="L67" s="8">
        <f t="shared" si="2"/>
        <v>0.8381962864721485</v>
      </c>
      <c r="M67" s="49">
        <f t="shared" si="2"/>
        <v>0.8205928237129485</v>
      </c>
      <c r="N67" s="43">
        <v>384</v>
      </c>
      <c r="O67" s="21">
        <v>144</v>
      </c>
      <c r="P67" s="21">
        <v>528</v>
      </c>
      <c r="Q67" s="8">
        <f t="shared" si="3"/>
        <v>0.52173913043478259</v>
      </c>
      <c r="R67" s="8">
        <f t="shared" si="3"/>
        <v>0.45569620253164556</v>
      </c>
      <c r="S67" s="8">
        <f t="shared" si="3"/>
        <v>0.50190114068441061</v>
      </c>
      <c r="T67" s="60"/>
    </row>
    <row r="68" spans="1:20" x14ac:dyDescent="0.2">
      <c r="A68" s="7">
        <v>62</v>
      </c>
      <c r="B68" s="21">
        <v>500</v>
      </c>
      <c r="C68" s="21">
        <v>239</v>
      </c>
      <c r="D68" s="21">
        <v>739</v>
      </c>
      <c r="E68" s="8">
        <f t="shared" si="4"/>
        <v>0.67658998646820023</v>
      </c>
      <c r="F68" s="8">
        <f t="shared" si="5"/>
        <v>0.32341001353179971</v>
      </c>
      <c r="G68" s="29"/>
      <c r="H68" s="21">
        <v>423</v>
      </c>
      <c r="I68" s="21">
        <v>212</v>
      </c>
      <c r="J68" s="21">
        <v>635</v>
      </c>
      <c r="K68" s="8">
        <f t="shared" si="2"/>
        <v>0.84599999999999997</v>
      </c>
      <c r="L68" s="8">
        <f t="shared" si="2"/>
        <v>0.88702928870292885</v>
      </c>
      <c r="M68" s="49">
        <f t="shared" si="2"/>
        <v>0.85926928281461434</v>
      </c>
      <c r="N68" s="43">
        <v>216</v>
      </c>
      <c r="O68" s="21">
        <v>100</v>
      </c>
      <c r="P68" s="21">
        <v>316</v>
      </c>
      <c r="Q68" s="8">
        <f t="shared" si="3"/>
        <v>0.51063829787234039</v>
      </c>
      <c r="R68" s="8">
        <f t="shared" si="3"/>
        <v>0.47169811320754718</v>
      </c>
      <c r="S68" s="8">
        <f t="shared" si="3"/>
        <v>0.49763779527559054</v>
      </c>
      <c r="T68" s="60"/>
    </row>
    <row r="69" spans="1:20" x14ac:dyDescent="0.2">
      <c r="A69" s="7">
        <v>63</v>
      </c>
      <c r="B69" s="21">
        <v>568</v>
      </c>
      <c r="C69" s="21">
        <v>178</v>
      </c>
      <c r="D69" s="21">
        <v>746</v>
      </c>
      <c r="E69" s="8">
        <f t="shared" si="4"/>
        <v>0.76139410187667556</v>
      </c>
      <c r="F69" s="8">
        <f t="shared" si="5"/>
        <v>0.23860589812332439</v>
      </c>
      <c r="G69" s="29"/>
      <c r="H69" s="21">
        <v>447</v>
      </c>
      <c r="I69" s="21">
        <v>157</v>
      </c>
      <c r="J69" s="21">
        <v>604</v>
      </c>
      <c r="K69" s="8">
        <f t="shared" si="2"/>
        <v>0.7869718309859155</v>
      </c>
      <c r="L69" s="8">
        <f t="shared" si="2"/>
        <v>0.8820224719101124</v>
      </c>
      <c r="M69" s="49">
        <f t="shared" si="2"/>
        <v>0.80965147453083108</v>
      </c>
      <c r="N69" s="43">
        <v>221</v>
      </c>
      <c r="O69" s="21">
        <v>85</v>
      </c>
      <c r="P69" s="21">
        <v>306</v>
      </c>
      <c r="Q69" s="8">
        <f t="shared" si="3"/>
        <v>0.49440715883668906</v>
      </c>
      <c r="R69" s="8">
        <f t="shared" si="3"/>
        <v>0.54140127388535031</v>
      </c>
      <c r="S69" s="8">
        <f t="shared" si="3"/>
        <v>0.50662251655629142</v>
      </c>
      <c r="T69" s="60"/>
    </row>
    <row r="70" spans="1:20" x14ac:dyDescent="0.2">
      <c r="A70" s="11" t="s">
        <v>11</v>
      </c>
      <c r="B70" s="20">
        <v>1482</v>
      </c>
      <c r="C70" s="20">
        <v>1809</v>
      </c>
      <c r="D70" s="20">
        <v>3291</v>
      </c>
      <c r="E70" s="12">
        <f t="shared" si="4"/>
        <v>0.45031905195989064</v>
      </c>
      <c r="F70" s="12">
        <f t="shared" si="5"/>
        <v>0.54968094804010936</v>
      </c>
      <c r="G70" s="28"/>
      <c r="H70" s="35">
        <v>1311</v>
      </c>
      <c r="I70" s="35">
        <v>1612</v>
      </c>
      <c r="J70" s="35">
        <v>2923</v>
      </c>
      <c r="K70" s="36">
        <f t="shared" si="2"/>
        <v>0.88461538461538458</v>
      </c>
      <c r="L70" s="36">
        <f t="shared" si="2"/>
        <v>0.89110005527915981</v>
      </c>
      <c r="M70" s="48">
        <f t="shared" si="2"/>
        <v>0.88817988453357644</v>
      </c>
      <c r="N70" s="42">
        <v>727</v>
      </c>
      <c r="O70" s="35">
        <v>916</v>
      </c>
      <c r="P70" s="35">
        <v>1643</v>
      </c>
      <c r="Q70" s="36">
        <f t="shared" si="3"/>
        <v>0.55453852021357741</v>
      </c>
      <c r="R70" s="36">
        <f t="shared" si="3"/>
        <v>0.56823821339950376</v>
      </c>
      <c r="S70" s="36">
        <f t="shared" si="3"/>
        <v>0.56209373930892914</v>
      </c>
      <c r="T70" s="59"/>
    </row>
    <row r="71" spans="1:20" x14ac:dyDescent="0.2">
      <c r="A71" s="7">
        <v>64</v>
      </c>
      <c r="B71" s="21">
        <v>511</v>
      </c>
      <c r="C71" s="21">
        <v>604</v>
      </c>
      <c r="D71" s="21">
        <v>1115</v>
      </c>
      <c r="E71" s="8">
        <f t="shared" si="4"/>
        <v>0.45829596412556056</v>
      </c>
      <c r="F71" s="8">
        <f t="shared" si="5"/>
        <v>0.54170403587443949</v>
      </c>
      <c r="G71" s="29"/>
      <c r="H71" s="21">
        <v>442</v>
      </c>
      <c r="I71" s="21">
        <v>526</v>
      </c>
      <c r="J71" s="21">
        <v>968</v>
      </c>
      <c r="K71" s="8">
        <f t="shared" si="2"/>
        <v>0.86497064579256355</v>
      </c>
      <c r="L71" s="8">
        <f t="shared" si="2"/>
        <v>0.87086092715231789</v>
      </c>
      <c r="M71" s="49">
        <f t="shared" si="2"/>
        <v>0.86816143497757847</v>
      </c>
      <c r="N71" s="43">
        <v>236</v>
      </c>
      <c r="O71" s="21">
        <v>278</v>
      </c>
      <c r="P71" s="21">
        <v>514</v>
      </c>
      <c r="Q71" s="8">
        <f t="shared" si="3"/>
        <v>0.5339366515837104</v>
      </c>
      <c r="R71" s="8">
        <f t="shared" si="3"/>
        <v>0.52851711026615966</v>
      </c>
      <c r="S71" s="8">
        <f t="shared" si="3"/>
        <v>0.53099173553719003</v>
      </c>
      <c r="T71" s="60"/>
    </row>
    <row r="72" spans="1:20" x14ac:dyDescent="0.2">
      <c r="A72" s="7">
        <v>65</v>
      </c>
      <c r="B72" s="21">
        <v>457</v>
      </c>
      <c r="C72" s="21">
        <v>639</v>
      </c>
      <c r="D72" s="21">
        <v>1096</v>
      </c>
      <c r="E72" s="8">
        <f t="shared" si="4"/>
        <v>0.41697080291970801</v>
      </c>
      <c r="F72" s="8">
        <f t="shared" si="5"/>
        <v>0.58302919708029199</v>
      </c>
      <c r="G72" s="29"/>
      <c r="H72" s="21">
        <v>387</v>
      </c>
      <c r="I72" s="21">
        <v>561</v>
      </c>
      <c r="J72" s="21">
        <v>948</v>
      </c>
      <c r="K72" s="8">
        <f t="shared" si="2"/>
        <v>0.84682713347921224</v>
      </c>
      <c r="L72" s="8">
        <f t="shared" si="2"/>
        <v>0.8779342723004695</v>
      </c>
      <c r="M72" s="49">
        <f t="shared" si="2"/>
        <v>0.86496350364963503</v>
      </c>
      <c r="N72" s="43">
        <v>202</v>
      </c>
      <c r="O72" s="21">
        <v>305</v>
      </c>
      <c r="P72" s="21">
        <v>507</v>
      </c>
      <c r="Q72" s="8">
        <f t="shared" si="3"/>
        <v>0.52196382428940569</v>
      </c>
      <c r="R72" s="8">
        <f t="shared" si="3"/>
        <v>0.54367201426024958</v>
      </c>
      <c r="S72" s="8">
        <f t="shared" si="3"/>
        <v>0.53481012658227844</v>
      </c>
      <c r="T72" s="60"/>
    </row>
    <row r="73" spans="1:20" x14ac:dyDescent="0.2">
      <c r="A73" s="7">
        <v>66</v>
      </c>
      <c r="B73" s="21">
        <v>277</v>
      </c>
      <c r="C73" s="21">
        <v>386</v>
      </c>
      <c r="D73" s="21">
        <v>663</v>
      </c>
      <c r="E73" s="8">
        <f t="shared" si="4"/>
        <v>0.41779788838612369</v>
      </c>
      <c r="F73" s="8">
        <f t="shared" si="5"/>
        <v>0.58220211161387636</v>
      </c>
      <c r="G73" s="29"/>
      <c r="H73" s="21">
        <v>238</v>
      </c>
      <c r="I73" s="21">
        <v>335</v>
      </c>
      <c r="J73" s="21">
        <v>573</v>
      </c>
      <c r="K73" s="8">
        <f t="shared" ref="K73:M86" si="6">IFERROR(H73/B73,"")</f>
        <v>0.8592057761732852</v>
      </c>
      <c r="L73" s="8">
        <f t="shared" si="6"/>
        <v>0.86787564766839376</v>
      </c>
      <c r="M73" s="49">
        <f t="shared" si="6"/>
        <v>0.86425339366515841</v>
      </c>
      <c r="N73" s="43">
        <v>137</v>
      </c>
      <c r="O73" s="21">
        <v>165</v>
      </c>
      <c r="P73" s="21">
        <v>302</v>
      </c>
      <c r="Q73" s="8">
        <f t="shared" ref="Q73:S86" si="7">IFERROR(N73/H73,"")</f>
        <v>0.57563025210084029</v>
      </c>
      <c r="R73" s="8">
        <f t="shared" si="7"/>
        <v>0.4925373134328358</v>
      </c>
      <c r="S73" s="8">
        <f t="shared" si="7"/>
        <v>0.52705061082024429</v>
      </c>
      <c r="T73" s="60"/>
    </row>
    <row r="74" spans="1:20" x14ac:dyDescent="0.2">
      <c r="A74" s="7">
        <v>67</v>
      </c>
      <c r="B74" s="21">
        <v>442</v>
      </c>
      <c r="C74" s="21">
        <v>422</v>
      </c>
      <c r="D74" s="21">
        <v>864</v>
      </c>
      <c r="E74" s="8">
        <f t="shared" ref="E74:E86" si="8">B74/D74</f>
        <v>0.51157407407407407</v>
      </c>
      <c r="F74" s="8">
        <f t="shared" ref="F74:F86" si="9">C74/D74</f>
        <v>0.48842592592592593</v>
      </c>
      <c r="G74" s="29"/>
      <c r="H74" s="21">
        <v>401</v>
      </c>
      <c r="I74" s="21">
        <v>388</v>
      </c>
      <c r="J74" s="21">
        <v>789</v>
      </c>
      <c r="K74" s="8">
        <f t="shared" si="6"/>
        <v>0.90723981900452488</v>
      </c>
      <c r="L74" s="8">
        <f t="shared" si="6"/>
        <v>0.91943127962085303</v>
      </c>
      <c r="M74" s="49">
        <f t="shared" si="6"/>
        <v>0.91319444444444442</v>
      </c>
      <c r="N74" s="43">
        <v>234</v>
      </c>
      <c r="O74" s="21">
        <v>232</v>
      </c>
      <c r="P74" s="21">
        <v>466</v>
      </c>
      <c r="Q74" s="8">
        <f t="shared" si="7"/>
        <v>0.58354114713216954</v>
      </c>
      <c r="R74" s="8">
        <f t="shared" si="7"/>
        <v>0.59793814432989689</v>
      </c>
      <c r="S74" s="8">
        <f t="shared" si="7"/>
        <v>0.59062103929024079</v>
      </c>
      <c r="T74" s="60"/>
    </row>
    <row r="75" spans="1:20" x14ac:dyDescent="0.2">
      <c r="A75" s="7">
        <v>68</v>
      </c>
      <c r="B75" s="21">
        <v>411</v>
      </c>
      <c r="C75" s="21">
        <v>517</v>
      </c>
      <c r="D75" s="21">
        <v>928</v>
      </c>
      <c r="E75" s="8">
        <f t="shared" si="8"/>
        <v>0.44288793103448276</v>
      </c>
      <c r="F75" s="8">
        <f t="shared" si="9"/>
        <v>0.55711206896551724</v>
      </c>
      <c r="G75" s="29"/>
      <c r="H75" s="21">
        <v>373</v>
      </c>
      <c r="I75" s="21">
        <v>474</v>
      </c>
      <c r="J75" s="21">
        <v>847</v>
      </c>
      <c r="K75" s="8">
        <f t="shared" si="6"/>
        <v>0.90754257907542579</v>
      </c>
      <c r="L75" s="8">
        <f t="shared" si="6"/>
        <v>0.9168278529980658</v>
      </c>
      <c r="M75" s="49">
        <f t="shared" si="6"/>
        <v>0.91271551724137934</v>
      </c>
      <c r="N75" s="43">
        <v>213</v>
      </c>
      <c r="O75" s="21">
        <v>267</v>
      </c>
      <c r="P75" s="21">
        <v>480</v>
      </c>
      <c r="Q75" s="8">
        <f t="shared" si="7"/>
        <v>0.57104557640750675</v>
      </c>
      <c r="R75" s="8">
        <f t="shared" si="7"/>
        <v>0.56329113924050633</v>
      </c>
      <c r="S75" s="8">
        <f t="shared" si="7"/>
        <v>0.56670602125147584</v>
      </c>
      <c r="T75" s="60"/>
    </row>
    <row r="76" spans="1:20" x14ac:dyDescent="0.2">
      <c r="A76" s="7">
        <v>69</v>
      </c>
      <c r="B76" s="21">
        <v>206</v>
      </c>
      <c r="C76" s="21">
        <v>325</v>
      </c>
      <c r="D76" s="21">
        <v>531</v>
      </c>
      <c r="E76" s="8">
        <f t="shared" si="8"/>
        <v>0.3879472693032015</v>
      </c>
      <c r="F76" s="8">
        <f t="shared" si="9"/>
        <v>0.61205273069679844</v>
      </c>
      <c r="G76" s="29"/>
      <c r="H76" s="21">
        <v>171</v>
      </c>
      <c r="I76" s="21">
        <v>273</v>
      </c>
      <c r="J76" s="21">
        <v>444</v>
      </c>
      <c r="K76" s="8">
        <f t="shared" si="6"/>
        <v>0.83009708737864074</v>
      </c>
      <c r="L76" s="8">
        <f t="shared" si="6"/>
        <v>0.84</v>
      </c>
      <c r="M76" s="49">
        <f t="shared" si="6"/>
        <v>0.83615819209039544</v>
      </c>
      <c r="N76" s="43">
        <v>99</v>
      </c>
      <c r="O76" s="21">
        <v>137</v>
      </c>
      <c r="P76" s="21">
        <v>236</v>
      </c>
      <c r="Q76" s="8">
        <f t="shared" si="7"/>
        <v>0.57894736842105265</v>
      </c>
      <c r="R76" s="8">
        <f t="shared" si="7"/>
        <v>0.50183150183150182</v>
      </c>
      <c r="S76" s="8">
        <f t="shared" si="7"/>
        <v>0.53153153153153154</v>
      </c>
      <c r="T76" s="60"/>
    </row>
    <row r="77" spans="1:20" x14ac:dyDescent="0.2">
      <c r="A77" s="9" t="s">
        <v>35</v>
      </c>
      <c r="B77" s="19">
        <v>396</v>
      </c>
      <c r="C77" s="19">
        <v>547</v>
      </c>
      <c r="D77" s="19">
        <v>943</v>
      </c>
      <c r="E77" s="10">
        <f t="shared" si="8"/>
        <v>0.41993637327677624</v>
      </c>
      <c r="F77" s="10">
        <f t="shared" si="9"/>
        <v>0.58006362672322376</v>
      </c>
      <c r="G77" s="27"/>
      <c r="H77" s="33">
        <v>291</v>
      </c>
      <c r="I77" s="33">
        <v>424</v>
      </c>
      <c r="J77" s="33">
        <v>715</v>
      </c>
      <c r="K77" s="34">
        <f t="shared" si="6"/>
        <v>0.73484848484848486</v>
      </c>
      <c r="L77" s="34">
        <f t="shared" si="6"/>
        <v>0.77513711151736742</v>
      </c>
      <c r="M77" s="47">
        <f t="shared" si="6"/>
        <v>0.7582184517497349</v>
      </c>
      <c r="N77" s="41">
        <v>153</v>
      </c>
      <c r="O77" s="33">
        <v>227</v>
      </c>
      <c r="P77" s="33">
        <v>380</v>
      </c>
      <c r="Q77" s="34">
        <f t="shared" si="7"/>
        <v>0.52577319587628868</v>
      </c>
      <c r="R77" s="34">
        <f t="shared" si="7"/>
        <v>0.535377358490566</v>
      </c>
      <c r="S77" s="34">
        <f t="shared" si="7"/>
        <v>0.53146853146853146</v>
      </c>
      <c r="T77" s="61"/>
    </row>
    <row r="78" spans="1:20" x14ac:dyDescent="0.2">
      <c r="A78" s="11" t="s">
        <v>28</v>
      </c>
      <c r="B78" s="20">
        <v>308</v>
      </c>
      <c r="C78" s="20">
        <v>436</v>
      </c>
      <c r="D78" s="20">
        <v>744</v>
      </c>
      <c r="E78" s="12">
        <f t="shared" si="8"/>
        <v>0.41397849462365593</v>
      </c>
      <c r="F78" s="12">
        <f t="shared" si="9"/>
        <v>0.58602150537634412</v>
      </c>
      <c r="G78" s="28"/>
      <c r="H78" s="35">
        <v>232</v>
      </c>
      <c r="I78" s="35">
        <v>350</v>
      </c>
      <c r="J78" s="35">
        <v>582</v>
      </c>
      <c r="K78" s="36">
        <f t="shared" si="6"/>
        <v>0.75324675324675328</v>
      </c>
      <c r="L78" s="36">
        <f t="shared" si="6"/>
        <v>0.80275229357798161</v>
      </c>
      <c r="M78" s="48">
        <f t="shared" si="6"/>
        <v>0.782258064516129</v>
      </c>
      <c r="N78" s="42">
        <v>110</v>
      </c>
      <c r="O78" s="35">
        <v>173</v>
      </c>
      <c r="P78" s="35">
        <v>283</v>
      </c>
      <c r="Q78" s="36">
        <f t="shared" si="7"/>
        <v>0.47413793103448276</v>
      </c>
      <c r="R78" s="36">
        <f t="shared" si="7"/>
        <v>0.49428571428571427</v>
      </c>
      <c r="S78" s="36">
        <f t="shared" si="7"/>
        <v>0.48625429553264604</v>
      </c>
      <c r="T78" s="59"/>
    </row>
    <row r="79" spans="1:20" x14ac:dyDescent="0.2">
      <c r="A79" s="7">
        <v>85</v>
      </c>
      <c r="B79" s="21">
        <v>88</v>
      </c>
      <c r="C79" s="21">
        <v>88</v>
      </c>
      <c r="D79" s="21">
        <v>176</v>
      </c>
      <c r="E79" s="8">
        <f t="shared" si="8"/>
        <v>0.5</v>
      </c>
      <c r="F79" s="8">
        <f t="shared" si="9"/>
        <v>0.5</v>
      </c>
      <c r="G79" s="29"/>
      <c r="H79" s="21">
        <v>66</v>
      </c>
      <c r="I79" s="21">
        <v>69</v>
      </c>
      <c r="J79" s="21">
        <v>135</v>
      </c>
      <c r="K79" s="8">
        <f t="shared" si="6"/>
        <v>0.75</v>
      </c>
      <c r="L79" s="8">
        <f t="shared" si="6"/>
        <v>0.78409090909090906</v>
      </c>
      <c r="M79" s="49">
        <f t="shared" si="6"/>
        <v>0.76704545454545459</v>
      </c>
      <c r="N79" s="43">
        <v>35</v>
      </c>
      <c r="O79" s="21">
        <v>31</v>
      </c>
      <c r="P79" s="21">
        <v>66</v>
      </c>
      <c r="Q79" s="8">
        <f t="shared" si="7"/>
        <v>0.53030303030303028</v>
      </c>
      <c r="R79" s="8">
        <f t="shared" si="7"/>
        <v>0.44927536231884058</v>
      </c>
      <c r="S79" s="8">
        <f t="shared" si="7"/>
        <v>0.48888888888888887</v>
      </c>
      <c r="T79" s="60"/>
    </row>
    <row r="80" spans="1:20" x14ac:dyDescent="0.2">
      <c r="A80" s="7">
        <v>86</v>
      </c>
      <c r="B80" s="21">
        <v>123</v>
      </c>
      <c r="C80" s="21">
        <v>170</v>
      </c>
      <c r="D80" s="21">
        <v>293</v>
      </c>
      <c r="E80" s="8">
        <f t="shared" si="8"/>
        <v>0.41979522184300339</v>
      </c>
      <c r="F80" s="8">
        <f t="shared" si="9"/>
        <v>0.58020477815699656</v>
      </c>
      <c r="G80" s="29"/>
      <c r="H80" s="21">
        <v>93</v>
      </c>
      <c r="I80" s="21">
        <v>135</v>
      </c>
      <c r="J80" s="21">
        <v>228</v>
      </c>
      <c r="K80" s="8">
        <f t="shared" si="6"/>
        <v>0.75609756097560976</v>
      </c>
      <c r="L80" s="8">
        <f t="shared" si="6"/>
        <v>0.79411764705882348</v>
      </c>
      <c r="M80" s="49">
        <f t="shared" si="6"/>
        <v>0.77815699658703075</v>
      </c>
      <c r="N80" s="43">
        <v>39</v>
      </c>
      <c r="O80" s="21">
        <v>67</v>
      </c>
      <c r="P80" s="21">
        <v>106</v>
      </c>
      <c r="Q80" s="8">
        <f t="shared" si="7"/>
        <v>0.41935483870967744</v>
      </c>
      <c r="R80" s="8">
        <f t="shared" si="7"/>
        <v>0.49629629629629629</v>
      </c>
      <c r="S80" s="8">
        <f t="shared" si="7"/>
        <v>0.46491228070175439</v>
      </c>
      <c r="T80" s="60"/>
    </row>
    <row r="81" spans="1:20" x14ac:dyDescent="0.2">
      <c r="A81" s="7">
        <v>87</v>
      </c>
      <c r="B81" s="21">
        <v>140</v>
      </c>
      <c r="C81" s="21">
        <v>240</v>
      </c>
      <c r="D81" s="21">
        <v>380</v>
      </c>
      <c r="E81" s="8">
        <f t="shared" si="8"/>
        <v>0.36842105263157893</v>
      </c>
      <c r="F81" s="8">
        <f t="shared" si="9"/>
        <v>0.63157894736842102</v>
      </c>
      <c r="G81" s="29"/>
      <c r="H81" s="21">
        <v>106</v>
      </c>
      <c r="I81" s="21">
        <v>196</v>
      </c>
      <c r="J81" s="21">
        <v>302</v>
      </c>
      <c r="K81" s="8">
        <f t="shared" si="6"/>
        <v>0.75714285714285712</v>
      </c>
      <c r="L81" s="8">
        <f t="shared" si="6"/>
        <v>0.81666666666666665</v>
      </c>
      <c r="M81" s="49">
        <f t="shared" si="6"/>
        <v>0.79473684210526319</v>
      </c>
      <c r="N81" s="43">
        <v>56</v>
      </c>
      <c r="O81" s="21">
        <v>100</v>
      </c>
      <c r="P81" s="21">
        <v>156</v>
      </c>
      <c r="Q81" s="8">
        <f t="shared" si="7"/>
        <v>0.52830188679245282</v>
      </c>
      <c r="R81" s="8">
        <f t="shared" si="7"/>
        <v>0.51020408163265307</v>
      </c>
      <c r="S81" s="8">
        <f t="shared" si="7"/>
        <v>0.51655629139072845</v>
      </c>
      <c r="T81" s="60"/>
    </row>
    <row r="82" spans="1:20" x14ac:dyDescent="0.2">
      <c r="A82" s="11" t="s">
        <v>27</v>
      </c>
      <c r="B82" s="20">
        <v>90</v>
      </c>
      <c r="C82" s="20">
        <v>118</v>
      </c>
      <c r="D82" s="20">
        <v>208</v>
      </c>
      <c r="E82" s="12">
        <f t="shared" si="8"/>
        <v>0.43269230769230771</v>
      </c>
      <c r="F82" s="12">
        <f t="shared" si="9"/>
        <v>0.56730769230769229</v>
      </c>
      <c r="G82" s="28"/>
      <c r="H82" s="35">
        <v>60</v>
      </c>
      <c r="I82" s="35">
        <v>78</v>
      </c>
      <c r="J82" s="35">
        <v>138</v>
      </c>
      <c r="K82" s="36">
        <f t="shared" si="6"/>
        <v>0.66666666666666663</v>
      </c>
      <c r="L82" s="36">
        <f t="shared" si="6"/>
        <v>0.66101694915254239</v>
      </c>
      <c r="M82" s="48">
        <f t="shared" si="6"/>
        <v>0.66346153846153844</v>
      </c>
      <c r="N82" s="42">
        <v>44</v>
      </c>
      <c r="O82" s="35">
        <v>57</v>
      </c>
      <c r="P82" s="35">
        <v>101</v>
      </c>
      <c r="Q82" s="36">
        <f t="shared" si="7"/>
        <v>0.73333333333333328</v>
      </c>
      <c r="R82" s="36">
        <f t="shared" si="7"/>
        <v>0.73076923076923073</v>
      </c>
      <c r="S82" s="36">
        <f t="shared" si="7"/>
        <v>0.73188405797101452</v>
      </c>
      <c r="T82" s="59"/>
    </row>
    <row r="83" spans="1:20" x14ac:dyDescent="0.2">
      <c r="A83" s="7">
        <v>90</v>
      </c>
      <c r="B83" s="21">
        <v>10</v>
      </c>
      <c r="C83" s="21">
        <v>29</v>
      </c>
      <c r="D83" s="21">
        <v>39</v>
      </c>
      <c r="E83" s="8">
        <f t="shared" si="8"/>
        <v>0.25641025641025639</v>
      </c>
      <c r="F83" s="8">
        <f t="shared" si="9"/>
        <v>0.74358974358974361</v>
      </c>
      <c r="G83" s="29"/>
      <c r="H83" s="21">
        <v>8</v>
      </c>
      <c r="I83" s="21">
        <v>18</v>
      </c>
      <c r="J83" s="21">
        <v>26</v>
      </c>
      <c r="K83" s="8">
        <f t="shared" si="6"/>
        <v>0.8</v>
      </c>
      <c r="L83" s="8">
        <f t="shared" si="6"/>
        <v>0.62068965517241381</v>
      </c>
      <c r="M83" s="49">
        <f t="shared" si="6"/>
        <v>0.66666666666666663</v>
      </c>
      <c r="N83" s="43">
        <v>6</v>
      </c>
      <c r="O83" s="21">
        <v>16</v>
      </c>
      <c r="P83" s="21">
        <v>22</v>
      </c>
      <c r="Q83" s="8">
        <f t="shared" si="7"/>
        <v>0.75</v>
      </c>
      <c r="R83" s="8">
        <f t="shared" si="7"/>
        <v>0.88888888888888884</v>
      </c>
      <c r="S83" s="8">
        <f t="shared" si="7"/>
        <v>0.84615384615384615</v>
      </c>
      <c r="T83" s="60"/>
    </row>
    <row r="84" spans="1:20" x14ac:dyDescent="0.2">
      <c r="A84" s="7">
        <v>91</v>
      </c>
      <c r="B84" s="21">
        <v>62</v>
      </c>
      <c r="C84" s="21">
        <v>53</v>
      </c>
      <c r="D84" s="21">
        <v>115</v>
      </c>
      <c r="E84" s="8">
        <f t="shared" si="8"/>
        <v>0.53913043478260869</v>
      </c>
      <c r="F84" s="8">
        <f t="shared" si="9"/>
        <v>0.46086956521739131</v>
      </c>
      <c r="G84" s="29"/>
      <c r="H84" s="21">
        <v>41</v>
      </c>
      <c r="I84" s="21">
        <v>36</v>
      </c>
      <c r="J84" s="21">
        <v>77</v>
      </c>
      <c r="K84" s="8">
        <f t="shared" si="6"/>
        <v>0.66129032258064513</v>
      </c>
      <c r="L84" s="8">
        <f t="shared" si="6"/>
        <v>0.67924528301886788</v>
      </c>
      <c r="M84" s="49">
        <f t="shared" si="6"/>
        <v>0.66956521739130437</v>
      </c>
      <c r="N84" s="43">
        <v>28</v>
      </c>
      <c r="O84" s="21">
        <v>24</v>
      </c>
      <c r="P84" s="21">
        <v>52</v>
      </c>
      <c r="Q84" s="8">
        <f t="shared" si="7"/>
        <v>0.68292682926829273</v>
      </c>
      <c r="R84" s="8">
        <f t="shared" si="7"/>
        <v>0.66666666666666663</v>
      </c>
      <c r="S84" s="8">
        <f t="shared" si="7"/>
        <v>0.67532467532467533</v>
      </c>
      <c r="T84" s="60"/>
    </row>
    <row r="85" spans="1:20" ht="13.5" thickBot="1" x14ac:dyDescent="0.25">
      <c r="A85" s="14">
        <v>92</v>
      </c>
      <c r="B85" s="23">
        <v>19</v>
      </c>
      <c r="C85" s="23">
        <v>36</v>
      </c>
      <c r="D85" s="23">
        <v>55</v>
      </c>
      <c r="E85" s="15">
        <f t="shared" si="8"/>
        <v>0.34545454545454546</v>
      </c>
      <c r="F85" s="15">
        <f t="shared" si="9"/>
        <v>0.65454545454545454</v>
      </c>
      <c r="G85" s="29"/>
      <c r="H85" s="23">
        <v>11</v>
      </c>
      <c r="I85" s="23">
        <v>24</v>
      </c>
      <c r="J85" s="23">
        <v>35</v>
      </c>
      <c r="K85" s="15">
        <f t="shared" si="6"/>
        <v>0.57894736842105265</v>
      </c>
      <c r="L85" s="15">
        <f t="shared" si="6"/>
        <v>0.66666666666666663</v>
      </c>
      <c r="M85" s="51">
        <f t="shared" si="6"/>
        <v>0.63636363636363635</v>
      </c>
      <c r="N85" s="45">
        <v>10</v>
      </c>
      <c r="O85" s="23">
        <v>17</v>
      </c>
      <c r="P85" s="23">
        <v>27</v>
      </c>
      <c r="Q85" s="15">
        <f t="shared" si="7"/>
        <v>0.90909090909090906</v>
      </c>
      <c r="R85" s="15">
        <f t="shared" si="7"/>
        <v>0.70833333333333337</v>
      </c>
      <c r="S85" s="15">
        <f t="shared" si="7"/>
        <v>0.77142857142857146</v>
      </c>
      <c r="T85" s="60"/>
    </row>
    <row r="86" spans="1:20" ht="16.5" customHeight="1" thickTop="1" x14ac:dyDescent="0.2">
      <c r="A86" s="24" t="s">
        <v>36</v>
      </c>
      <c r="B86" s="25">
        <v>15002</v>
      </c>
      <c r="C86" s="25">
        <v>12630</v>
      </c>
      <c r="D86" s="25">
        <v>27630</v>
      </c>
      <c r="E86" s="26">
        <f t="shared" si="8"/>
        <v>0.54296055012667388</v>
      </c>
      <c r="F86" s="26">
        <f t="shared" si="9"/>
        <v>0.45711183496199781</v>
      </c>
      <c r="G86" s="31"/>
      <c r="H86" s="39">
        <v>12600</v>
      </c>
      <c r="I86" s="39">
        <v>10643</v>
      </c>
      <c r="J86" s="39">
        <v>23241</v>
      </c>
      <c r="K86" s="40">
        <f t="shared" si="6"/>
        <v>0.83988801493134246</v>
      </c>
      <c r="L86" s="40">
        <f t="shared" si="6"/>
        <v>0.84267616785431509</v>
      </c>
      <c r="M86" s="52">
        <f t="shared" si="6"/>
        <v>0.84115092290988058</v>
      </c>
      <c r="N86" s="46">
        <v>5596</v>
      </c>
      <c r="O86" s="39">
        <v>4589</v>
      </c>
      <c r="P86" s="39">
        <v>10185</v>
      </c>
      <c r="Q86" s="40">
        <f t="shared" si="7"/>
        <v>0.44412698412698415</v>
      </c>
      <c r="R86" s="40">
        <f t="shared" si="7"/>
        <v>0.43117542046415486</v>
      </c>
      <c r="S86" s="40">
        <f t="shared" si="7"/>
        <v>0.43823415515683489</v>
      </c>
    </row>
    <row r="87" spans="1:20" x14ac:dyDescent="0.2">
      <c r="A87" s="6" t="s">
        <v>53</v>
      </c>
      <c r="H87" s="32"/>
      <c r="I87" s="32"/>
      <c r="J87" s="32"/>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sheetData>
  <mergeCells count="7">
    <mergeCell ref="N6:S6"/>
    <mergeCell ref="A89:S89"/>
    <mergeCell ref="A90:S90"/>
    <mergeCell ref="B3:S3"/>
    <mergeCell ref="B4:S4"/>
    <mergeCell ref="H6:M6"/>
    <mergeCell ref="B6:F6"/>
  </mergeCells>
  <pageMargins left="0.7" right="0.7" top="0.75" bottom="0.75" header="0.3" footer="0.3"/>
  <pageSetup paperSize="9" scale="41" fitToHeight="0" orientation="portrait" r:id="rId1"/>
  <ignoredErrors>
    <ignoredError sqref="A10:A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1"/>
  <sheetViews>
    <sheetView tabSelected="1" workbookViewId="0">
      <selection activeCell="B1" sqref="B1"/>
    </sheetView>
  </sheetViews>
  <sheetFormatPr baseColWidth="10" defaultRowHeight="12.75" x14ac:dyDescent="0.2"/>
  <cols>
    <col min="1" max="1" width="36.28515625" style="5" customWidth="1"/>
    <col min="2" max="4" width="12" customWidth="1"/>
    <col min="5" max="6" width="14.85546875" style="1" customWidth="1"/>
    <col min="7" max="7" width="3.28515625" customWidth="1"/>
    <col min="8" max="8" width="9.28515625" customWidth="1"/>
    <col min="9" max="9" width="9.42578125" customWidth="1"/>
    <col min="10" max="10" width="8.85546875" customWidth="1"/>
    <col min="11" max="11" width="12.85546875" customWidth="1"/>
    <col min="12" max="12" width="12.5703125" customWidth="1"/>
    <col min="13" max="13" width="12.85546875" customWidth="1"/>
    <col min="14" max="16" width="8.5703125" customWidth="1"/>
  </cols>
  <sheetData>
    <row r="1" spans="1:19" x14ac:dyDescent="0.2">
      <c r="B1" s="16"/>
      <c r="C1" s="16"/>
      <c r="D1" s="16"/>
      <c r="E1" s="16"/>
      <c r="G1" s="16"/>
      <c r="S1" s="16" t="s">
        <v>17</v>
      </c>
    </row>
    <row r="2" spans="1:19" ht="18.75" x14ac:dyDescent="0.3">
      <c r="A2" s="4"/>
      <c r="B2" s="2"/>
      <c r="C2" s="2"/>
      <c r="D2" s="2"/>
      <c r="E2" s="2"/>
      <c r="F2" s="3"/>
      <c r="G2" s="3"/>
    </row>
    <row r="3" spans="1:19" ht="33.75" customHeight="1" x14ac:dyDescent="0.2">
      <c r="B3" s="65" t="s">
        <v>50</v>
      </c>
      <c r="C3" s="65"/>
      <c r="D3" s="65"/>
      <c r="E3" s="65"/>
      <c r="F3" s="65"/>
      <c r="G3" s="65"/>
      <c r="H3" s="65"/>
      <c r="I3" s="65"/>
      <c r="J3" s="65"/>
      <c r="K3" s="65"/>
      <c r="L3" s="65"/>
      <c r="M3" s="65"/>
      <c r="N3" s="65"/>
      <c r="O3" s="65"/>
      <c r="P3" s="65"/>
      <c r="Q3" s="65"/>
      <c r="R3" s="65"/>
      <c r="S3" s="65"/>
    </row>
    <row r="4" spans="1:19" ht="21.75" customHeight="1" x14ac:dyDescent="0.25">
      <c r="B4" s="66" t="s">
        <v>52</v>
      </c>
      <c r="C4" s="66"/>
      <c r="D4" s="66"/>
      <c r="E4" s="66"/>
      <c r="F4" s="66"/>
      <c r="G4" s="66"/>
      <c r="H4" s="66"/>
      <c r="I4" s="66"/>
      <c r="J4" s="66"/>
      <c r="K4" s="66"/>
      <c r="L4" s="66"/>
      <c r="M4" s="66"/>
      <c r="N4" s="66"/>
      <c r="O4" s="66"/>
      <c r="P4" s="66"/>
      <c r="Q4" s="66"/>
      <c r="R4" s="66"/>
      <c r="S4" s="66"/>
    </row>
    <row r="5" spans="1:19" ht="15" customHeight="1" x14ac:dyDescent="0.25">
      <c r="B5" s="17"/>
      <c r="C5" s="17"/>
      <c r="D5" s="17"/>
      <c r="E5" s="17"/>
      <c r="F5" s="17"/>
    </row>
    <row r="6" spans="1:19" x14ac:dyDescent="0.2">
      <c r="B6" s="68" t="s">
        <v>40</v>
      </c>
      <c r="C6" s="69"/>
      <c r="D6" s="69"/>
      <c r="E6" s="69"/>
      <c r="F6" s="62"/>
      <c r="H6" s="63" t="s">
        <v>43</v>
      </c>
      <c r="I6" s="63"/>
      <c r="J6" s="63"/>
      <c r="K6" s="63"/>
      <c r="L6" s="63"/>
      <c r="M6" s="67"/>
      <c r="N6" s="62" t="s">
        <v>42</v>
      </c>
      <c r="O6" s="63"/>
      <c r="P6" s="63"/>
      <c r="Q6" s="63"/>
      <c r="R6" s="63"/>
      <c r="S6" s="63"/>
    </row>
    <row r="7" spans="1:19"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19" x14ac:dyDescent="0.2">
      <c r="A8" s="9" t="s">
        <v>0</v>
      </c>
      <c r="B8" s="19">
        <v>110</v>
      </c>
      <c r="C8" s="19">
        <v>90</v>
      </c>
      <c r="D8" s="19">
        <v>200</v>
      </c>
      <c r="E8" s="10">
        <f>B8/D8</f>
        <v>0.55000000000000004</v>
      </c>
      <c r="F8" s="10">
        <f>C8/D8</f>
        <v>0.45</v>
      </c>
      <c r="G8" s="27"/>
      <c r="H8" s="33">
        <v>71</v>
      </c>
      <c r="I8" s="33">
        <v>67</v>
      </c>
      <c r="J8" s="33">
        <v>138</v>
      </c>
      <c r="K8" s="34">
        <f>IFERROR(H8/B8,"")</f>
        <v>0.6454545454545455</v>
      </c>
      <c r="L8" s="34">
        <f t="shared" ref="L8:M8" si="0">IFERROR(I8/C8,"")</f>
        <v>0.74444444444444446</v>
      </c>
      <c r="M8" s="47">
        <f t="shared" si="0"/>
        <v>0.69</v>
      </c>
      <c r="N8" s="41">
        <v>37</v>
      </c>
      <c r="O8" s="33">
        <v>31</v>
      </c>
      <c r="P8" s="33">
        <v>68</v>
      </c>
      <c r="Q8" s="34">
        <f>IFERROR(N8/H8,"")</f>
        <v>0.52112676056338025</v>
      </c>
      <c r="R8" s="34">
        <f t="shared" ref="R8:R71" si="1">IFERROR(O8/I8,"")</f>
        <v>0.46268656716417911</v>
      </c>
      <c r="S8" s="34">
        <f t="shared" ref="S8:S71" si="2">IFERROR(P8/J8,"")</f>
        <v>0.49275362318840582</v>
      </c>
    </row>
    <row r="9" spans="1:19" x14ac:dyDescent="0.2">
      <c r="A9" s="11" t="s">
        <v>1</v>
      </c>
      <c r="B9" s="20">
        <v>29</v>
      </c>
      <c r="C9" s="20">
        <v>22</v>
      </c>
      <c r="D9" s="20">
        <v>51</v>
      </c>
      <c r="E9" s="12">
        <f>B9/D9</f>
        <v>0.56862745098039214</v>
      </c>
      <c r="F9" s="12">
        <f>C9/D9</f>
        <v>0.43137254901960786</v>
      </c>
      <c r="G9" s="28"/>
      <c r="H9" s="35">
        <v>18</v>
      </c>
      <c r="I9" s="35">
        <v>14</v>
      </c>
      <c r="J9" s="35">
        <v>32</v>
      </c>
      <c r="K9" s="36">
        <f t="shared" ref="K9:K72" si="3">IFERROR(H9/B9,"")</f>
        <v>0.62068965517241381</v>
      </c>
      <c r="L9" s="36">
        <f t="shared" ref="L9:L72" si="4">IFERROR(I9/C9,"")</f>
        <v>0.63636363636363635</v>
      </c>
      <c r="M9" s="48">
        <f t="shared" ref="M9:M72" si="5">IFERROR(J9/D9,"")</f>
        <v>0.62745098039215685</v>
      </c>
      <c r="N9" s="42">
        <v>8</v>
      </c>
      <c r="O9" s="35">
        <v>5</v>
      </c>
      <c r="P9" s="35">
        <v>13</v>
      </c>
      <c r="Q9" s="36">
        <f t="shared" ref="Q9:Q72" si="6">IFERROR(N9/H9,"")</f>
        <v>0.44444444444444442</v>
      </c>
      <c r="R9" s="36">
        <f t="shared" si="1"/>
        <v>0.35714285714285715</v>
      </c>
      <c r="S9" s="36">
        <f t="shared" si="2"/>
        <v>0.40625</v>
      </c>
    </row>
    <row r="10" spans="1:19" x14ac:dyDescent="0.2">
      <c r="A10" s="7" t="s">
        <v>18</v>
      </c>
      <c r="B10" s="21">
        <v>6</v>
      </c>
      <c r="C10" s="21">
        <v>6</v>
      </c>
      <c r="D10" s="21">
        <v>12</v>
      </c>
      <c r="E10" s="8">
        <f t="shared" ref="E10:E73" si="7">B10/D10</f>
        <v>0.5</v>
      </c>
      <c r="F10" s="8">
        <f t="shared" ref="F10:F73" si="8">C10/D10</f>
        <v>0.5</v>
      </c>
      <c r="G10" s="29"/>
      <c r="H10" s="21">
        <v>4</v>
      </c>
      <c r="I10" s="21">
        <v>4</v>
      </c>
      <c r="J10" s="21">
        <v>8</v>
      </c>
      <c r="K10" s="8">
        <f t="shared" si="3"/>
        <v>0.66666666666666663</v>
      </c>
      <c r="L10" s="8">
        <f t="shared" si="4"/>
        <v>0.66666666666666663</v>
      </c>
      <c r="M10" s="49">
        <f t="shared" si="5"/>
        <v>0.66666666666666663</v>
      </c>
      <c r="N10" s="43">
        <v>3</v>
      </c>
      <c r="O10" s="21">
        <v>1</v>
      </c>
      <c r="P10" s="21">
        <v>4</v>
      </c>
      <c r="Q10" s="8">
        <f t="shared" si="6"/>
        <v>0.75</v>
      </c>
      <c r="R10" s="8">
        <f t="shared" si="1"/>
        <v>0.25</v>
      </c>
      <c r="S10" s="8">
        <f t="shared" si="2"/>
        <v>0.5</v>
      </c>
    </row>
    <row r="11" spans="1:19" x14ac:dyDescent="0.2">
      <c r="A11" s="7" t="s">
        <v>19</v>
      </c>
      <c r="B11" s="21">
        <v>8</v>
      </c>
      <c r="C11" s="21">
        <v>4</v>
      </c>
      <c r="D11" s="21">
        <v>12</v>
      </c>
      <c r="E11" s="8">
        <f t="shared" si="7"/>
        <v>0.66666666666666663</v>
      </c>
      <c r="F11" s="8">
        <f t="shared" si="8"/>
        <v>0.33333333333333331</v>
      </c>
      <c r="G11" s="29"/>
      <c r="H11" s="21">
        <v>4</v>
      </c>
      <c r="I11" s="21">
        <v>3</v>
      </c>
      <c r="J11" s="21">
        <v>7</v>
      </c>
      <c r="K11" s="8">
        <f t="shared" si="3"/>
        <v>0.5</v>
      </c>
      <c r="L11" s="8">
        <f t="shared" si="4"/>
        <v>0.75</v>
      </c>
      <c r="M11" s="49">
        <f t="shared" si="5"/>
        <v>0.58333333333333337</v>
      </c>
      <c r="N11" s="43">
        <v>1</v>
      </c>
      <c r="O11" s="21">
        <v>1</v>
      </c>
      <c r="P11" s="21">
        <v>2</v>
      </c>
      <c r="Q11" s="8">
        <f t="shared" si="6"/>
        <v>0.25</v>
      </c>
      <c r="R11" s="8">
        <f t="shared" si="1"/>
        <v>0.33333333333333331</v>
      </c>
      <c r="S11" s="8">
        <f t="shared" si="2"/>
        <v>0.2857142857142857</v>
      </c>
    </row>
    <row r="12" spans="1:19" x14ac:dyDescent="0.2">
      <c r="A12" s="7" t="s">
        <v>20</v>
      </c>
      <c r="B12" s="21">
        <v>2</v>
      </c>
      <c r="C12" s="21">
        <v>1</v>
      </c>
      <c r="D12" s="21">
        <v>3</v>
      </c>
      <c r="E12" s="8">
        <f t="shared" si="7"/>
        <v>0.66666666666666663</v>
      </c>
      <c r="F12" s="8">
        <f t="shared" si="8"/>
        <v>0.33333333333333331</v>
      </c>
      <c r="G12" s="29"/>
      <c r="H12" s="21">
        <v>2</v>
      </c>
      <c r="I12" s="21"/>
      <c r="J12" s="21">
        <v>2</v>
      </c>
      <c r="K12" s="8">
        <f t="shared" si="3"/>
        <v>1</v>
      </c>
      <c r="L12" s="8">
        <f t="shared" si="4"/>
        <v>0</v>
      </c>
      <c r="M12" s="49">
        <f t="shared" si="5"/>
        <v>0.66666666666666663</v>
      </c>
      <c r="N12" s="43">
        <v>1</v>
      </c>
      <c r="O12" s="21"/>
      <c r="P12" s="21">
        <v>1</v>
      </c>
      <c r="Q12" s="8">
        <f t="shared" si="6"/>
        <v>0.5</v>
      </c>
      <c r="R12" s="8" t="str">
        <f t="shared" si="1"/>
        <v/>
      </c>
      <c r="S12" s="8">
        <f t="shared" si="2"/>
        <v>0.5</v>
      </c>
    </row>
    <row r="13" spans="1:19" x14ac:dyDescent="0.2">
      <c r="A13" s="7" t="s">
        <v>21</v>
      </c>
      <c r="B13" s="21">
        <v>13</v>
      </c>
      <c r="C13" s="21">
        <v>11</v>
      </c>
      <c r="D13" s="21">
        <v>24</v>
      </c>
      <c r="E13" s="8">
        <f t="shared" si="7"/>
        <v>0.54166666666666663</v>
      </c>
      <c r="F13" s="8">
        <f t="shared" si="8"/>
        <v>0.45833333333333331</v>
      </c>
      <c r="G13" s="29"/>
      <c r="H13" s="21">
        <v>8</v>
      </c>
      <c r="I13" s="21">
        <v>7</v>
      </c>
      <c r="J13" s="21">
        <v>15</v>
      </c>
      <c r="K13" s="8">
        <f t="shared" si="3"/>
        <v>0.61538461538461542</v>
      </c>
      <c r="L13" s="8">
        <f t="shared" si="4"/>
        <v>0.63636363636363635</v>
      </c>
      <c r="M13" s="49">
        <f t="shared" si="5"/>
        <v>0.625</v>
      </c>
      <c r="N13" s="43">
        <v>3</v>
      </c>
      <c r="O13" s="21">
        <v>3</v>
      </c>
      <c r="P13" s="21">
        <v>6</v>
      </c>
      <c r="Q13" s="8">
        <f t="shared" si="6"/>
        <v>0.375</v>
      </c>
      <c r="R13" s="8">
        <f t="shared" si="1"/>
        <v>0.42857142857142855</v>
      </c>
      <c r="S13" s="8">
        <f t="shared" si="2"/>
        <v>0.4</v>
      </c>
    </row>
    <row r="14" spans="1:19" x14ac:dyDescent="0.2">
      <c r="A14" s="11" t="s">
        <v>34</v>
      </c>
      <c r="B14" s="20">
        <v>81</v>
      </c>
      <c r="C14" s="20">
        <v>68</v>
      </c>
      <c r="D14" s="20">
        <v>149</v>
      </c>
      <c r="E14" s="12">
        <f t="shared" si="7"/>
        <v>0.5436241610738255</v>
      </c>
      <c r="F14" s="12">
        <f t="shared" si="8"/>
        <v>0.4563758389261745</v>
      </c>
      <c r="G14" s="28"/>
      <c r="H14" s="35">
        <v>53</v>
      </c>
      <c r="I14" s="35">
        <v>53</v>
      </c>
      <c r="J14" s="35">
        <v>106</v>
      </c>
      <c r="K14" s="36">
        <f t="shared" si="3"/>
        <v>0.65432098765432101</v>
      </c>
      <c r="L14" s="36">
        <f t="shared" si="4"/>
        <v>0.77941176470588236</v>
      </c>
      <c r="M14" s="48">
        <f t="shared" si="5"/>
        <v>0.71140939597315433</v>
      </c>
      <c r="N14" s="42">
        <v>29</v>
      </c>
      <c r="O14" s="35">
        <v>26</v>
      </c>
      <c r="P14" s="35">
        <v>55</v>
      </c>
      <c r="Q14" s="36">
        <f t="shared" si="6"/>
        <v>0.54716981132075471</v>
      </c>
      <c r="R14" s="36">
        <f t="shared" si="1"/>
        <v>0.49056603773584906</v>
      </c>
      <c r="S14" s="36">
        <f t="shared" si="2"/>
        <v>0.51886792452830188</v>
      </c>
    </row>
    <row r="15" spans="1:19" x14ac:dyDescent="0.2">
      <c r="A15" s="7" t="s">
        <v>22</v>
      </c>
      <c r="B15" s="21">
        <v>63</v>
      </c>
      <c r="C15" s="21">
        <v>40</v>
      </c>
      <c r="D15" s="21">
        <v>103</v>
      </c>
      <c r="E15" s="8">
        <f t="shared" si="7"/>
        <v>0.61165048543689315</v>
      </c>
      <c r="F15" s="8">
        <f t="shared" si="8"/>
        <v>0.38834951456310679</v>
      </c>
      <c r="G15" s="29"/>
      <c r="H15" s="21">
        <v>40</v>
      </c>
      <c r="I15" s="21">
        <v>32</v>
      </c>
      <c r="J15" s="21">
        <v>72</v>
      </c>
      <c r="K15" s="8">
        <f t="shared" si="3"/>
        <v>0.63492063492063489</v>
      </c>
      <c r="L15" s="8">
        <f t="shared" si="4"/>
        <v>0.8</v>
      </c>
      <c r="M15" s="49">
        <f t="shared" si="5"/>
        <v>0.69902912621359226</v>
      </c>
      <c r="N15" s="43">
        <v>21</v>
      </c>
      <c r="O15" s="21">
        <v>16</v>
      </c>
      <c r="P15" s="21">
        <v>37</v>
      </c>
      <c r="Q15" s="8">
        <f t="shared" si="6"/>
        <v>0.52500000000000002</v>
      </c>
      <c r="R15" s="8">
        <f t="shared" si="1"/>
        <v>0.5</v>
      </c>
      <c r="S15" s="8">
        <f t="shared" si="2"/>
        <v>0.51388888888888884</v>
      </c>
    </row>
    <row r="16" spans="1:19" x14ac:dyDescent="0.2">
      <c r="A16" s="7" t="s">
        <v>23</v>
      </c>
      <c r="B16" s="21">
        <v>18</v>
      </c>
      <c r="C16" s="21">
        <v>28</v>
      </c>
      <c r="D16" s="21">
        <v>46</v>
      </c>
      <c r="E16" s="8">
        <f t="shared" si="7"/>
        <v>0.39130434782608697</v>
      </c>
      <c r="F16" s="8">
        <f t="shared" si="8"/>
        <v>0.60869565217391308</v>
      </c>
      <c r="G16" s="29"/>
      <c r="H16" s="21">
        <v>13</v>
      </c>
      <c r="I16" s="21">
        <v>21</v>
      </c>
      <c r="J16" s="21">
        <v>34</v>
      </c>
      <c r="K16" s="8">
        <f t="shared" si="3"/>
        <v>0.72222222222222221</v>
      </c>
      <c r="L16" s="8">
        <f t="shared" si="4"/>
        <v>0.75</v>
      </c>
      <c r="M16" s="49">
        <f t="shared" si="5"/>
        <v>0.73913043478260865</v>
      </c>
      <c r="N16" s="43">
        <v>8</v>
      </c>
      <c r="O16" s="21">
        <v>10</v>
      </c>
      <c r="P16" s="21">
        <v>18</v>
      </c>
      <c r="Q16" s="8">
        <f t="shared" si="6"/>
        <v>0.61538461538461542</v>
      </c>
      <c r="R16" s="8">
        <f t="shared" si="1"/>
        <v>0.47619047619047616</v>
      </c>
      <c r="S16" s="8">
        <f t="shared" si="2"/>
        <v>0.52941176470588236</v>
      </c>
    </row>
    <row r="17" spans="1:19" x14ac:dyDescent="0.2">
      <c r="A17" s="9" t="s">
        <v>2</v>
      </c>
      <c r="B17" s="19">
        <v>426</v>
      </c>
      <c r="C17" s="19">
        <v>399</v>
      </c>
      <c r="D17" s="19">
        <v>825</v>
      </c>
      <c r="E17" s="10">
        <f t="shared" si="7"/>
        <v>0.51636363636363636</v>
      </c>
      <c r="F17" s="10">
        <f t="shared" si="8"/>
        <v>0.48363636363636364</v>
      </c>
      <c r="G17" s="27"/>
      <c r="H17" s="33">
        <v>306</v>
      </c>
      <c r="I17" s="33">
        <v>273</v>
      </c>
      <c r="J17" s="33">
        <v>579</v>
      </c>
      <c r="K17" s="34">
        <f t="shared" si="3"/>
        <v>0.71830985915492962</v>
      </c>
      <c r="L17" s="34">
        <f t="shared" si="4"/>
        <v>0.68421052631578949</v>
      </c>
      <c r="M17" s="47">
        <f t="shared" si="5"/>
        <v>0.70181818181818179</v>
      </c>
      <c r="N17" s="41">
        <v>139</v>
      </c>
      <c r="O17" s="33">
        <v>137</v>
      </c>
      <c r="P17" s="33">
        <v>276</v>
      </c>
      <c r="Q17" s="34">
        <f t="shared" si="6"/>
        <v>0.45424836601307189</v>
      </c>
      <c r="R17" s="34">
        <f t="shared" si="1"/>
        <v>0.50183150183150182</v>
      </c>
      <c r="S17" s="34">
        <f t="shared" si="2"/>
        <v>0.47668393782383417</v>
      </c>
    </row>
    <row r="18" spans="1:19" x14ac:dyDescent="0.2">
      <c r="A18" s="11" t="s">
        <v>3</v>
      </c>
      <c r="B18" s="20">
        <v>98</v>
      </c>
      <c r="C18" s="20">
        <v>147</v>
      </c>
      <c r="D18" s="20">
        <v>245</v>
      </c>
      <c r="E18" s="12">
        <f t="shared" si="7"/>
        <v>0.4</v>
      </c>
      <c r="F18" s="12">
        <f t="shared" si="8"/>
        <v>0.6</v>
      </c>
      <c r="G18" s="28"/>
      <c r="H18" s="35">
        <v>65</v>
      </c>
      <c r="I18" s="35">
        <v>101</v>
      </c>
      <c r="J18" s="35">
        <v>166</v>
      </c>
      <c r="K18" s="36">
        <f t="shared" si="3"/>
        <v>0.66326530612244894</v>
      </c>
      <c r="L18" s="36">
        <f t="shared" si="4"/>
        <v>0.68707482993197277</v>
      </c>
      <c r="M18" s="48">
        <f t="shared" si="5"/>
        <v>0.67755102040816328</v>
      </c>
      <c r="N18" s="42">
        <v>21</v>
      </c>
      <c r="O18" s="35">
        <v>36</v>
      </c>
      <c r="P18" s="35">
        <v>57</v>
      </c>
      <c r="Q18" s="36">
        <f t="shared" si="6"/>
        <v>0.32307692307692309</v>
      </c>
      <c r="R18" s="36">
        <f t="shared" si="1"/>
        <v>0.35643564356435642</v>
      </c>
      <c r="S18" s="36">
        <f t="shared" si="2"/>
        <v>0.34337349397590361</v>
      </c>
    </row>
    <row r="19" spans="1:19" x14ac:dyDescent="0.2">
      <c r="A19" s="7" t="s">
        <v>24</v>
      </c>
      <c r="B19" s="21">
        <v>22</v>
      </c>
      <c r="C19" s="21">
        <v>42</v>
      </c>
      <c r="D19" s="21">
        <v>64</v>
      </c>
      <c r="E19" s="8">
        <f t="shared" si="7"/>
        <v>0.34375</v>
      </c>
      <c r="F19" s="8">
        <f t="shared" si="8"/>
        <v>0.65625</v>
      </c>
      <c r="G19" s="29"/>
      <c r="H19" s="21">
        <v>14</v>
      </c>
      <c r="I19" s="21">
        <v>31</v>
      </c>
      <c r="J19" s="21">
        <v>45</v>
      </c>
      <c r="K19" s="8">
        <f t="shared" si="3"/>
        <v>0.63636363636363635</v>
      </c>
      <c r="L19" s="8">
        <f t="shared" si="4"/>
        <v>0.73809523809523814</v>
      </c>
      <c r="M19" s="49">
        <f t="shared" si="5"/>
        <v>0.703125</v>
      </c>
      <c r="N19" s="43">
        <v>4</v>
      </c>
      <c r="O19" s="21">
        <v>10</v>
      </c>
      <c r="P19" s="21">
        <v>14</v>
      </c>
      <c r="Q19" s="8">
        <f t="shared" si="6"/>
        <v>0.2857142857142857</v>
      </c>
      <c r="R19" s="8">
        <f t="shared" si="1"/>
        <v>0.32258064516129031</v>
      </c>
      <c r="S19" s="8">
        <f t="shared" si="2"/>
        <v>0.31111111111111112</v>
      </c>
    </row>
    <row r="20" spans="1:19" x14ac:dyDescent="0.2">
      <c r="A20" s="7" t="s">
        <v>25</v>
      </c>
      <c r="B20" s="21">
        <v>6</v>
      </c>
      <c r="C20" s="21">
        <v>15</v>
      </c>
      <c r="D20" s="21">
        <v>21</v>
      </c>
      <c r="E20" s="8">
        <f t="shared" si="7"/>
        <v>0.2857142857142857</v>
      </c>
      <c r="F20" s="8">
        <f t="shared" si="8"/>
        <v>0.7142857142857143</v>
      </c>
      <c r="G20" s="29"/>
      <c r="H20" s="21">
        <v>5</v>
      </c>
      <c r="I20" s="21">
        <v>10</v>
      </c>
      <c r="J20" s="21">
        <v>15</v>
      </c>
      <c r="K20" s="8">
        <f t="shared" si="3"/>
        <v>0.83333333333333337</v>
      </c>
      <c r="L20" s="8">
        <f t="shared" si="4"/>
        <v>0.66666666666666663</v>
      </c>
      <c r="M20" s="49">
        <f t="shared" si="5"/>
        <v>0.7142857142857143</v>
      </c>
      <c r="N20" s="43">
        <v>1</v>
      </c>
      <c r="O20" s="21">
        <v>4</v>
      </c>
      <c r="P20" s="21">
        <v>5</v>
      </c>
      <c r="Q20" s="8">
        <f t="shared" si="6"/>
        <v>0.2</v>
      </c>
      <c r="R20" s="8">
        <f t="shared" si="1"/>
        <v>0.4</v>
      </c>
      <c r="S20" s="8">
        <f t="shared" si="2"/>
        <v>0.33333333333333331</v>
      </c>
    </row>
    <row r="21" spans="1:19" x14ac:dyDescent="0.2">
      <c r="A21" s="7" t="s">
        <v>26</v>
      </c>
      <c r="B21" s="21">
        <v>19</v>
      </c>
      <c r="C21" s="21">
        <v>30</v>
      </c>
      <c r="D21" s="21">
        <v>49</v>
      </c>
      <c r="E21" s="8">
        <f t="shared" si="7"/>
        <v>0.38775510204081631</v>
      </c>
      <c r="F21" s="8">
        <f t="shared" si="8"/>
        <v>0.61224489795918369</v>
      </c>
      <c r="G21" s="29"/>
      <c r="H21" s="21">
        <v>15</v>
      </c>
      <c r="I21" s="21">
        <v>22</v>
      </c>
      <c r="J21" s="21">
        <v>37</v>
      </c>
      <c r="K21" s="8">
        <f t="shared" si="3"/>
        <v>0.78947368421052633</v>
      </c>
      <c r="L21" s="8">
        <f t="shared" si="4"/>
        <v>0.73333333333333328</v>
      </c>
      <c r="M21" s="49">
        <f t="shared" si="5"/>
        <v>0.75510204081632648</v>
      </c>
      <c r="N21" s="43">
        <v>8</v>
      </c>
      <c r="O21" s="21">
        <v>9</v>
      </c>
      <c r="P21" s="21">
        <v>17</v>
      </c>
      <c r="Q21" s="8">
        <f t="shared" si="6"/>
        <v>0.53333333333333333</v>
      </c>
      <c r="R21" s="8">
        <f t="shared" si="1"/>
        <v>0.40909090909090912</v>
      </c>
      <c r="S21" s="8">
        <f t="shared" si="2"/>
        <v>0.45945945945945948</v>
      </c>
    </row>
    <row r="22" spans="1:19" x14ac:dyDescent="0.2">
      <c r="A22" s="7">
        <v>10</v>
      </c>
      <c r="B22" s="21">
        <v>8</v>
      </c>
      <c r="C22" s="21">
        <v>13</v>
      </c>
      <c r="D22" s="21">
        <v>21</v>
      </c>
      <c r="E22" s="8">
        <f t="shared" si="7"/>
        <v>0.38095238095238093</v>
      </c>
      <c r="F22" s="8">
        <f t="shared" si="8"/>
        <v>0.61904761904761907</v>
      </c>
      <c r="G22" s="29"/>
      <c r="H22" s="21">
        <v>7</v>
      </c>
      <c r="I22" s="21">
        <v>12</v>
      </c>
      <c r="J22" s="21">
        <v>19</v>
      </c>
      <c r="K22" s="8">
        <f t="shared" si="3"/>
        <v>0.875</v>
      </c>
      <c r="L22" s="8">
        <f t="shared" si="4"/>
        <v>0.92307692307692313</v>
      </c>
      <c r="M22" s="49">
        <f t="shared" si="5"/>
        <v>0.90476190476190477</v>
      </c>
      <c r="N22" s="43">
        <v>2</v>
      </c>
      <c r="O22" s="21">
        <v>6</v>
      </c>
      <c r="P22" s="21">
        <v>8</v>
      </c>
      <c r="Q22" s="8">
        <f t="shared" si="6"/>
        <v>0.2857142857142857</v>
      </c>
      <c r="R22" s="8">
        <f t="shared" si="1"/>
        <v>0.5</v>
      </c>
      <c r="S22" s="8">
        <f t="shared" si="2"/>
        <v>0.42105263157894735</v>
      </c>
    </row>
    <row r="23" spans="1:19" x14ac:dyDescent="0.2">
      <c r="A23" s="7">
        <v>11</v>
      </c>
      <c r="B23" s="21">
        <v>20</v>
      </c>
      <c r="C23" s="21">
        <v>26</v>
      </c>
      <c r="D23" s="21">
        <v>46</v>
      </c>
      <c r="E23" s="8">
        <f t="shared" si="7"/>
        <v>0.43478260869565216</v>
      </c>
      <c r="F23" s="8">
        <f t="shared" si="8"/>
        <v>0.56521739130434778</v>
      </c>
      <c r="G23" s="29"/>
      <c r="H23" s="21">
        <v>9</v>
      </c>
      <c r="I23" s="21">
        <v>15</v>
      </c>
      <c r="J23" s="21">
        <v>24</v>
      </c>
      <c r="K23" s="8">
        <f t="shared" si="3"/>
        <v>0.45</v>
      </c>
      <c r="L23" s="8">
        <f t="shared" si="4"/>
        <v>0.57692307692307687</v>
      </c>
      <c r="M23" s="49">
        <f t="shared" si="5"/>
        <v>0.52173913043478259</v>
      </c>
      <c r="N23" s="43">
        <v>2</v>
      </c>
      <c r="O23" s="21">
        <v>2</v>
      </c>
      <c r="P23" s="21">
        <v>4</v>
      </c>
      <c r="Q23" s="8">
        <f t="shared" si="6"/>
        <v>0.22222222222222221</v>
      </c>
      <c r="R23" s="8">
        <f t="shared" si="1"/>
        <v>0.13333333333333333</v>
      </c>
      <c r="S23" s="8">
        <f t="shared" si="2"/>
        <v>0.16666666666666666</v>
      </c>
    </row>
    <row r="24" spans="1:19" x14ac:dyDescent="0.2">
      <c r="A24" s="7">
        <v>12</v>
      </c>
      <c r="B24" s="21">
        <v>6</v>
      </c>
      <c r="C24" s="21">
        <v>9</v>
      </c>
      <c r="D24" s="21">
        <v>15</v>
      </c>
      <c r="E24" s="8">
        <f t="shared" si="7"/>
        <v>0.4</v>
      </c>
      <c r="F24" s="8">
        <f t="shared" si="8"/>
        <v>0.6</v>
      </c>
      <c r="G24" s="29"/>
      <c r="H24" s="21">
        <v>5</v>
      </c>
      <c r="I24" s="21">
        <v>7</v>
      </c>
      <c r="J24" s="21">
        <v>12</v>
      </c>
      <c r="K24" s="8">
        <f t="shared" si="3"/>
        <v>0.83333333333333337</v>
      </c>
      <c r="L24" s="8">
        <f t="shared" si="4"/>
        <v>0.77777777777777779</v>
      </c>
      <c r="M24" s="49">
        <f t="shared" si="5"/>
        <v>0.8</v>
      </c>
      <c r="N24" s="43">
        <v>1</v>
      </c>
      <c r="O24" s="21">
        <v>2</v>
      </c>
      <c r="P24" s="21">
        <v>3</v>
      </c>
      <c r="Q24" s="8">
        <f t="shared" si="6"/>
        <v>0.2</v>
      </c>
      <c r="R24" s="8">
        <f t="shared" si="1"/>
        <v>0.2857142857142857</v>
      </c>
      <c r="S24" s="8">
        <f t="shared" si="2"/>
        <v>0.25</v>
      </c>
    </row>
    <row r="25" spans="1:19" x14ac:dyDescent="0.2">
      <c r="A25" s="7">
        <v>13</v>
      </c>
      <c r="B25" s="21">
        <v>5</v>
      </c>
      <c r="C25" s="21">
        <v>10</v>
      </c>
      <c r="D25" s="21">
        <v>15</v>
      </c>
      <c r="E25" s="8">
        <f t="shared" si="7"/>
        <v>0.33333333333333331</v>
      </c>
      <c r="F25" s="8">
        <f t="shared" si="8"/>
        <v>0.66666666666666663</v>
      </c>
      <c r="G25" s="29"/>
      <c r="H25" s="21">
        <v>3</v>
      </c>
      <c r="I25" s="21">
        <v>7</v>
      </c>
      <c r="J25" s="21">
        <v>10</v>
      </c>
      <c r="K25" s="8">
        <f t="shared" si="3"/>
        <v>0.6</v>
      </c>
      <c r="L25" s="8">
        <f t="shared" si="4"/>
        <v>0.7</v>
      </c>
      <c r="M25" s="49">
        <f t="shared" si="5"/>
        <v>0.66666666666666663</v>
      </c>
      <c r="N25" s="43">
        <v>2</v>
      </c>
      <c r="O25" s="21">
        <v>1</v>
      </c>
      <c r="P25" s="21">
        <v>3</v>
      </c>
      <c r="Q25" s="8">
        <f t="shared" si="6"/>
        <v>0.66666666666666663</v>
      </c>
      <c r="R25" s="8">
        <f t="shared" si="1"/>
        <v>0.14285714285714285</v>
      </c>
      <c r="S25" s="8">
        <f t="shared" si="2"/>
        <v>0.3</v>
      </c>
    </row>
    <row r="26" spans="1:19" x14ac:dyDescent="0.2">
      <c r="A26" s="7">
        <v>14</v>
      </c>
      <c r="B26" s="21">
        <v>13</v>
      </c>
      <c r="C26" s="21">
        <v>13</v>
      </c>
      <c r="D26" s="21">
        <v>26</v>
      </c>
      <c r="E26" s="8">
        <f t="shared" si="7"/>
        <v>0.5</v>
      </c>
      <c r="F26" s="8">
        <f t="shared" si="8"/>
        <v>0.5</v>
      </c>
      <c r="G26" s="29"/>
      <c r="H26" s="21">
        <v>11</v>
      </c>
      <c r="I26" s="21">
        <v>8</v>
      </c>
      <c r="J26" s="21">
        <v>19</v>
      </c>
      <c r="K26" s="8">
        <f t="shared" si="3"/>
        <v>0.84615384615384615</v>
      </c>
      <c r="L26" s="8">
        <f t="shared" si="4"/>
        <v>0.61538461538461542</v>
      </c>
      <c r="M26" s="49">
        <f t="shared" si="5"/>
        <v>0.73076923076923073</v>
      </c>
      <c r="N26" s="43">
        <v>3</v>
      </c>
      <c r="O26" s="21">
        <v>4</v>
      </c>
      <c r="P26" s="21">
        <v>7</v>
      </c>
      <c r="Q26" s="8">
        <f t="shared" si="6"/>
        <v>0.27272727272727271</v>
      </c>
      <c r="R26" s="8">
        <f t="shared" si="1"/>
        <v>0.5</v>
      </c>
      <c r="S26" s="8">
        <f t="shared" si="2"/>
        <v>0.36842105263157893</v>
      </c>
    </row>
    <row r="27" spans="1:19" x14ac:dyDescent="0.2">
      <c r="A27" s="7">
        <v>15</v>
      </c>
      <c r="B27" s="21">
        <v>10</v>
      </c>
      <c r="C27" s="21">
        <v>11</v>
      </c>
      <c r="D27" s="21">
        <v>21</v>
      </c>
      <c r="E27" s="8">
        <f t="shared" si="7"/>
        <v>0.47619047619047616</v>
      </c>
      <c r="F27" s="8">
        <f t="shared" si="8"/>
        <v>0.52380952380952384</v>
      </c>
      <c r="G27" s="29"/>
      <c r="H27" s="21">
        <v>4</v>
      </c>
      <c r="I27" s="21">
        <v>5</v>
      </c>
      <c r="J27" s="21">
        <v>9</v>
      </c>
      <c r="K27" s="8">
        <f t="shared" si="3"/>
        <v>0.4</v>
      </c>
      <c r="L27" s="8">
        <f t="shared" si="4"/>
        <v>0.45454545454545453</v>
      </c>
      <c r="M27" s="49">
        <f t="shared" si="5"/>
        <v>0.42857142857142855</v>
      </c>
      <c r="N27" s="43">
        <v>1</v>
      </c>
      <c r="O27" s="21">
        <v>3</v>
      </c>
      <c r="P27" s="21">
        <v>4</v>
      </c>
      <c r="Q27" s="8">
        <f t="shared" si="6"/>
        <v>0.25</v>
      </c>
      <c r="R27" s="8">
        <f t="shared" si="1"/>
        <v>0.6</v>
      </c>
      <c r="S27" s="8">
        <f t="shared" si="2"/>
        <v>0.44444444444444442</v>
      </c>
    </row>
    <row r="28" spans="1:19" x14ac:dyDescent="0.2">
      <c r="A28" s="11" t="s">
        <v>4</v>
      </c>
      <c r="B28" s="20">
        <v>281</v>
      </c>
      <c r="C28" s="20">
        <v>230</v>
      </c>
      <c r="D28" s="20">
        <v>511</v>
      </c>
      <c r="E28" s="12">
        <f t="shared" si="7"/>
        <v>0.54990215264187869</v>
      </c>
      <c r="F28" s="12">
        <f t="shared" si="8"/>
        <v>0.45009784735812131</v>
      </c>
      <c r="G28" s="28"/>
      <c r="H28" s="35">
        <v>211</v>
      </c>
      <c r="I28" s="35">
        <v>159</v>
      </c>
      <c r="J28" s="35">
        <v>370</v>
      </c>
      <c r="K28" s="36">
        <f t="shared" si="3"/>
        <v>0.75088967971530252</v>
      </c>
      <c r="L28" s="36">
        <f t="shared" si="4"/>
        <v>0.69130434782608696</v>
      </c>
      <c r="M28" s="48">
        <f t="shared" si="5"/>
        <v>0.72407045009784732</v>
      </c>
      <c r="N28" s="42">
        <v>96</v>
      </c>
      <c r="O28" s="35">
        <v>87</v>
      </c>
      <c r="P28" s="35">
        <v>183</v>
      </c>
      <c r="Q28" s="36">
        <f t="shared" si="6"/>
        <v>0.45497630331753552</v>
      </c>
      <c r="R28" s="36">
        <f t="shared" si="1"/>
        <v>0.54716981132075471</v>
      </c>
      <c r="S28" s="36">
        <f t="shared" si="2"/>
        <v>0.49459459459459459</v>
      </c>
    </row>
    <row r="29" spans="1:19" x14ac:dyDescent="0.2">
      <c r="A29" s="7">
        <v>16</v>
      </c>
      <c r="B29" s="21">
        <v>35</v>
      </c>
      <c r="C29" s="21">
        <v>42</v>
      </c>
      <c r="D29" s="21">
        <v>77</v>
      </c>
      <c r="E29" s="8">
        <f t="shared" si="7"/>
        <v>0.45454545454545453</v>
      </c>
      <c r="F29" s="8">
        <f t="shared" si="8"/>
        <v>0.54545454545454541</v>
      </c>
      <c r="G29" s="29"/>
      <c r="H29" s="21">
        <v>33</v>
      </c>
      <c r="I29" s="21">
        <v>25</v>
      </c>
      <c r="J29" s="21">
        <v>58</v>
      </c>
      <c r="K29" s="8">
        <f t="shared" si="3"/>
        <v>0.94285714285714284</v>
      </c>
      <c r="L29" s="8">
        <f t="shared" si="4"/>
        <v>0.59523809523809523</v>
      </c>
      <c r="M29" s="49">
        <f t="shared" si="5"/>
        <v>0.75324675324675328</v>
      </c>
      <c r="N29" s="43">
        <v>19</v>
      </c>
      <c r="O29" s="21">
        <v>14</v>
      </c>
      <c r="P29" s="21">
        <v>33</v>
      </c>
      <c r="Q29" s="8">
        <f t="shared" si="6"/>
        <v>0.5757575757575758</v>
      </c>
      <c r="R29" s="8">
        <f t="shared" si="1"/>
        <v>0.56000000000000005</v>
      </c>
      <c r="S29" s="8">
        <f t="shared" si="2"/>
        <v>0.56896551724137934</v>
      </c>
    </row>
    <row r="30" spans="1:19" x14ac:dyDescent="0.2">
      <c r="A30" s="7">
        <v>17</v>
      </c>
      <c r="B30" s="21">
        <v>62</v>
      </c>
      <c r="C30" s="21">
        <v>21</v>
      </c>
      <c r="D30" s="21">
        <v>83</v>
      </c>
      <c r="E30" s="8">
        <f t="shared" si="7"/>
        <v>0.74698795180722888</v>
      </c>
      <c r="F30" s="8">
        <f t="shared" si="8"/>
        <v>0.25301204819277107</v>
      </c>
      <c r="G30" s="29"/>
      <c r="H30" s="21">
        <v>52</v>
      </c>
      <c r="I30" s="21">
        <v>16</v>
      </c>
      <c r="J30" s="21">
        <v>68</v>
      </c>
      <c r="K30" s="8">
        <f t="shared" si="3"/>
        <v>0.83870967741935487</v>
      </c>
      <c r="L30" s="8">
        <f t="shared" si="4"/>
        <v>0.76190476190476186</v>
      </c>
      <c r="M30" s="49">
        <f t="shared" si="5"/>
        <v>0.81927710843373491</v>
      </c>
      <c r="N30" s="43">
        <v>14</v>
      </c>
      <c r="O30" s="21">
        <v>8</v>
      </c>
      <c r="P30" s="21">
        <v>22</v>
      </c>
      <c r="Q30" s="8">
        <f t="shared" si="6"/>
        <v>0.26923076923076922</v>
      </c>
      <c r="R30" s="8">
        <f t="shared" si="1"/>
        <v>0.5</v>
      </c>
      <c r="S30" s="8">
        <f t="shared" si="2"/>
        <v>0.3235294117647059</v>
      </c>
    </row>
    <row r="31" spans="1:19" x14ac:dyDescent="0.2">
      <c r="A31" s="7">
        <v>18</v>
      </c>
      <c r="B31" s="21">
        <v>31</v>
      </c>
      <c r="C31" s="21">
        <v>41</v>
      </c>
      <c r="D31" s="21">
        <v>72</v>
      </c>
      <c r="E31" s="8">
        <f t="shared" si="7"/>
        <v>0.43055555555555558</v>
      </c>
      <c r="F31" s="8">
        <f t="shared" si="8"/>
        <v>0.56944444444444442</v>
      </c>
      <c r="G31" s="29"/>
      <c r="H31" s="21">
        <v>20</v>
      </c>
      <c r="I31" s="21">
        <v>28</v>
      </c>
      <c r="J31" s="21">
        <v>48</v>
      </c>
      <c r="K31" s="8">
        <f t="shared" si="3"/>
        <v>0.64516129032258063</v>
      </c>
      <c r="L31" s="8">
        <f t="shared" si="4"/>
        <v>0.68292682926829273</v>
      </c>
      <c r="M31" s="49">
        <f t="shared" si="5"/>
        <v>0.66666666666666663</v>
      </c>
      <c r="N31" s="43">
        <v>2</v>
      </c>
      <c r="O31" s="21">
        <v>11</v>
      </c>
      <c r="P31" s="21">
        <v>13</v>
      </c>
      <c r="Q31" s="8">
        <f t="shared" si="6"/>
        <v>0.1</v>
      </c>
      <c r="R31" s="8">
        <f t="shared" si="1"/>
        <v>0.39285714285714285</v>
      </c>
      <c r="S31" s="8">
        <f t="shared" si="2"/>
        <v>0.27083333333333331</v>
      </c>
    </row>
    <row r="32" spans="1:19" x14ac:dyDescent="0.2">
      <c r="A32" s="7">
        <v>19</v>
      </c>
      <c r="B32" s="21">
        <v>28</v>
      </c>
      <c r="C32" s="21">
        <v>27</v>
      </c>
      <c r="D32" s="21">
        <v>55</v>
      </c>
      <c r="E32" s="8">
        <f t="shared" si="7"/>
        <v>0.50909090909090904</v>
      </c>
      <c r="F32" s="8">
        <f t="shared" si="8"/>
        <v>0.49090909090909091</v>
      </c>
      <c r="G32" s="29"/>
      <c r="H32" s="21">
        <v>18</v>
      </c>
      <c r="I32" s="21">
        <v>18</v>
      </c>
      <c r="J32" s="21">
        <v>36</v>
      </c>
      <c r="K32" s="8">
        <f t="shared" si="3"/>
        <v>0.6428571428571429</v>
      </c>
      <c r="L32" s="8">
        <f t="shared" si="4"/>
        <v>0.66666666666666663</v>
      </c>
      <c r="M32" s="49">
        <f t="shared" si="5"/>
        <v>0.65454545454545454</v>
      </c>
      <c r="N32" s="43">
        <v>13</v>
      </c>
      <c r="O32" s="21">
        <v>10</v>
      </c>
      <c r="P32" s="21">
        <v>23</v>
      </c>
      <c r="Q32" s="8">
        <f t="shared" si="6"/>
        <v>0.72222222222222221</v>
      </c>
      <c r="R32" s="8">
        <f t="shared" si="1"/>
        <v>0.55555555555555558</v>
      </c>
      <c r="S32" s="8">
        <f t="shared" si="2"/>
        <v>0.63888888888888884</v>
      </c>
    </row>
    <row r="33" spans="1:19" x14ac:dyDescent="0.2">
      <c r="A33" s="7">
        <v>20</v>
      </c>
      <c r="B33" s="21">
        <v>27</v>
      </c>
      <c r="C33" s="21">
        <v>24</v>
      </c>
      <c r="D33" s="21">
        <v>51</v>
      </c>
      <c r="E33" s="8">
        <f t="shared" si="7"/>
        <v>0.52941176470588236</v>
      </c>
      <c r="F33" s="8">
        <f t="shared" si="8"/>
        <v>0.47058823529411764</v>
      </c>
      <c r="G33" s="29"/>
      <c r="H33" s="21">
        <v>21</v>
      </c>
      <c r="I33" s="21">
        <v>17</v>
      </c>
      <c r="J33" s="21">
        <v>38</v>
      </c>
      <c r="K33" s="8">
        <f t="shared" si="3"/>
        <v>0.77777777777777779</v>
      </c>
      <c r="L33" s="8">
        <f t="shared" si="4"/>
        <v>0.70833333333333337</v>
      </c>
      <c r="M33" s="49">
        <f t="shared" si="5"/>
        <v>0.74509803921568629</v>
      </c>
      <c r="N33" s="43">
        <v>14</v>
      </c>
      <c r="O33" s="21">
        <v>12</v>
      </c>
      <c r="P33" s="21">
        <v>26</v>
      </c>
      <c r="Q33" s="8">
        <f t="shared" si="6"/>
        <v>0.66666666666666663</v>
      </c>
      <c r="R33" s="8">
        <f t="shared" si="1"/>
        <v>0.70588235294117652</v>
      </c>
      <c r="S33" s="8">
        <f t="shared" si="2"/>
        <v>0.68421052631578949</v>
      </c>
    </row>
    <row r="34" spans="1:19" x14ac:dyDescent="0.2">
      <c r="A34" s="7">
        <v>21</v>
      </c>
      <c r="B34" s="21">
        <v>34</v>
      </c>
      <c r="C34" s="21">
        <v>25</v>
      </c>
      <c r="D34" s="21">
        <v>59</v>
      </c>
      <c r="E34" s="8">
        <f t="shared" si="7"/>
        <v>0.57627118644067798</v>
      </c>
      <c r="F34" s="8">
        <f t="shared" si="8"/>
        <v>0.42372881355932202</v>
      </c>
      <c r="G34" s="29"/>
      <c r="H34" s="21">
        <v>20</v>
      </c>
      <c r="I34" s="21">
        <v>20</v>
      </c>
      <c r="J34" s="21">
        <v>40</v>
      </c>
      <c r="K34" s="8">
        <f t="shared" si="3"/>
        <v>0.58823529411764708</v>
      </c>
      <c r="L34" s="8">
        <f t="shared" si="4"/>
        <v>0.8</v>
      </c>
      <c r="M34" s="49">
        <f t="shared" si="5"/>
        <v>0.67796610169491522</v>
      </c>
      <c r="N34" s="43">
        <v>9</v>
      </c>
      <c r="O34" s="21">
        <v>10</v>
      </c>
      <c r="P34" s="21">
        <v>19</v>
      </c>
      <c r="Q34" s="8">
        <f t="shared" si="6"/>
        <v>0.45</v>
      </c>
      <c r="R34" s="8">
        <f t="shared" si="1"/>
        <v>0.5</v>
      </c>
      <c r="S34" s="8">
        <f t="shared" si="2"/>
        <v>0.47499999999999998</v>
      </c>
    </row>
    <row r="35" spans="1:19" x14ac:dyDescent="0.2">
      <c r="A35" s="7">
        <v>22</v>
      </c>
      <c r="B35" s="21">
        <v>57</v>
      </c>
      <c r="C35" s="21">
        <v>39</v>
      </c>
      <c r="D35" s="21">
        <v>96</v>
      </c>
      <c r="E35" s="8">
        <f t="shared" si="7"/>
        <v>0.59375</v>
      </c>
      <c r="F35" s="8">
        <f t="shared" si="8"/>
        <v>0.40625</v>
      </c>
      <c r="G35" s="29"/>
      <c r="H35" s="21">
        <v>41</v>
      </c>
      <c r="I35" s="21">
        <v>29</v>
      </c>
      <c r="J35" s="21">
        <v>70</v>
      </c>
      <c r="K35" s="8">
        <f t="shared" si="3"/>
        <v>0.7192982456140351</v>
      </c>
      <c r="L35" s="8">
        <f t="shared" si="4"/>
        <v>0.74358974358974361</v>
      </c>
      <c r="M35" s="49">
        <f t="shared" si="5"/>
        <v>0.72916666666666663</v>
      </c>
      <c r="N35" s="43">
        <v>15</v>
      </c>
      <c r="O35" s="21">
        <v>14</v>
      </c>
      <c r="P35" s="21">
        <v>29</v>
      </c>
      <c r="Q35" s="8">
        <f t="shared" si="6"/>
        <v>0.36585365853658536</v>
      </c>
      <c r="R35" s="8">
        <f t="shared" si="1"/>
        <v>0.48275862068965519</v>
      </c>
      <c r="S35" s="8">
        <f t="shared" si="2"/>
        <v>0.41428571428571431</v>
      </c>
    </row>
    <row r="36" spans="1:19" x14ac:dyDescent="0.2">
      <c r="A36" s="7">
        <v>23</v>
      </c>
      <c r="B36" s="21">
        <v>18</v>
      </c>
      <c r="C36" s="21">
        <v>20</v>
      </c>
      <c r="D36" s="21">
        <v>38</v>
      </c>
      <c r="E36" s="8">
        <f t="shared" si="7"/>
        <v>0.47368421052631576</v>
      </c>
      <c r="F36" s="8">
        <f t="shared" si="8"/>
        <v>0.52631578947368418</v>
      </c>
      <c r="G36" s="29"/>
      <c r="H36" s="21">
        <v>9</v>
      </c>
      <c r="I36" s="21">
        <v>14</v>
      </c>
      <c r="J36" s="21">
        <v>23</v>
      </c>
      <c r="K36" s="8">
        <f t="shared" si="3"/>
        <v>0.5</v>
      </c>
      <c r="L36" s="8">
        <f t="shared" si="4"/>
        <v>0.7</v>
      </c>
      <c r="M36" s="49">
        <f t="shared" si="5"/>
        <v>0.60526315789473684</v>
      </c>
      <c r="N36" s="43">
        <v>8</v>
      </c>
      <c r="O36" s="21">
        <v>11</v>
      </c>
      <c r="P36" s="21">
        <v>19</v>
      </c>
      <c r="Q36" s="8">
        <f t="shared" si="6"/>
        <v>0.88888888888888884</v>
      </c>
      <c r="R36" s="8">
        <f t="shared" si="1"/>
        <v>0.7857142857142857</v>
      </c>
      <c r="S36" s="8">
        <f t="shared" si="2"/>
        <v>0.82608695652173914</v>
      </c>
    </row>
    <row r="37" spans="1:19" x14ac:dyDescent="0.2">
      <c r="A37" s="7">
        <v>24</v>
      </c>
      <c r="B37" s="21">
        <v>10</v>
      </c>
      <c r="C37" s="21">
        <v>11</v>
      </c>
      <c r="D37" s="21">
        <v>21</v>
      </c>
      <c r="E37" s="8">
        <f t="shared" si="7"/>
        <v>0.47619047619047616</v>
      </c>
      <c r="F37" s="8">
        <f t="shared" si="8"/>
        <v>0.52380952380952384</v>
      </c>
      <c r="G37" s="29"/>
      <c r="H37" s="21">
        <v>8</v>
      </c>
      <c r="I37" s="21">
        <v>6</v>
      </c>
      <c r="J37" s="21">
        <v>14</v>
      </c>
      <c r="K37" s="8">
        <f t="shared" si="3"/>
        <v>0.8</v>
      </c>
      <c r="L37" s="8">
        <f t="shared" si="4"/>
        <v>0.54545454545454541</v>
      </c>
      <c r="M37" s="49">
        <f t="shared" si="5"/>
        <v>0.66666666666666663</v>
      </c>
      <c r="N37" s="43">
        <v>5</v>
      </c>
      <c r="O37" s="21">
        <v>5</v>
      </c>
      <c r="P37" s="21">
        <v>10</v>
      </c>
      <c r="Q37" s="8">
        <f t="shared" si="6"/>
        <v>0.625</v>
      </c>
      <c r="R37" s="8">
        <f t="shared" si="1"/>
        <v>0.83333333333333337</v>
      </c>
      <c r="S37" s="8">
        <f t="shared" si="2"/>
        <v>0.7142857142857143</v>
      </c>
    </row>
    <row r="38" spans="1:19" x14ac:dyDescent="0.2">
      <c r="A38" s="11" t="s">
        <v>31</v>
      </c>
      <c r="B38" s="20">
        <v>80</v>
      </c>
      <c r="C38" s="20">
        <v>42</v>
      </c>
      <c r="D38" s="20">
        <v>122</v>
      </c>
      <c r="E38" s="12">
        <f t="shared" si="7"/>
        <v>0.65573770491803274</v>
      </c>
      <c r="F38" s="12">
        <f t="shared" si="8"/>
        <v>0.34426229508196721</v>
      </c>
      <c r="G38" s="28"/>
      <c r="H38" s="35">
        <v>53</v>
      </c>
      <c r="I38" s="35">
        <v>24</v>
      </c>
      <c r="J38" s="35">
        <v>77</v>
      </c>
      <c r="K38" s="36">
        <f t="shared" si="3"/>
        <v>0.66249999999999998</v>
      </c>
      <c r="L38" s="36">
        <f t="shared" si="4"/>
        <v>0.5714285714285714</v>
      </c>
      <c r="M38" s="48">
        <f t="shared" si="5"/>
        <v>0.63114754098360659</v>
      </c>
      <c r="N38" s="42">
        <v>28</v>
      </c>
      <c r="O38" s="35">
        <v>13</v>
      </c>
      <c r="P38" s="35">
        <v>41</v>
      </c>
      <c r="Q38" s="36">
        <f t="shared" si="6"/>
        <v>0.52830188679245282</v>
      </c>
      <c r="R38" s="36">
        <f t="shared" si="1"/>
        <v>0.54166666666666663</v>
      </c>
      <c r="S38" s="36">
        <f t="shared" si="2"/>
        <v>0.53246753246753242</v>
      </c>
    </row>
    <row r="39" spans="1:19" x14ac:dyDescent="0.2">
      <c r="A39" s="7">
        <v>70</v>
      </c>
      <c r="B39" s="21">
        <v>13</v>
      </c>
      <c r="C39" s="21">
        <v>19</v>
      </c>
      <c r="D39" s="21">
        <v>32</v>
      </c>
      <c r="E39" s="8">
        <f t="shared" si="7"/>
        <v>0.40625</v>
      </c>
      <c r="F39" s="8">
        <f t="shared" si="8"/>
        <v>0.59375</v>
      </c>
      <c r="G39" s="29"/>
      <c r="H39" s="21">
        <v>5</v>
      </c>
      <c r="I39" s="21">
        <v>11</v>
      </c>
      <c r="J39" s="21">
        <v>16</v>
      </c>
      <c r="K39" s="8">
        <f t="shared" si="3"/>
        <v>0.38461538461538464</v>
      </c>
      <c r="L39" s="8">
        <f t="shared" si="4"/>
        <v>0.57894736842105265</v>
      </c>
      <c r="M39" s="49">
        <f t="shared" si="5"/>
        <v>0.5</v>
      </c>
      <c r="N39" s="43">
        <v>4</v>
      </c>
      <c r="O39" s="21">
        <v>5</v>
      </c>
      <c r="P39" s="21">
        <v>9</v>
      </c>
      <c r="Q39" s="8">
        <f t="shared" si="6"/>
        <v>0.8</v>
      </c>
      <c r="R39" s="8">
        <f t="shared" si="1"/>
        <v>0.45454545454545453</v>
      </c>
      <c r="S39" s="8">
        <f t="shared" si="2"/>
        <v>0.5625</v>
      </c>
    </row>
    <row r="40" spans="1:19" x14ac:dyDescent="0.2">
      <c r="A40" s="7">
        <v>71</v>
      </c>
      <c r="B40" s="21">
        <v>12</v>
      </c>
      <c r="C40" s="21">
        <v>8</v>
      </c>
      <c r="D40" s="21">
        <v>20</v>
      </c>
      <c r="E40" s="8">
        <f t="shared" si="7"/>
        <v>0.6</v>
      </c>
      <c r="F40" s="8">
        <f t="shared" si="8"/>
        <v>0.4</v>
      </c>
      <c r="G40" s="29"/>
      <c r="H40" s="21">
        <v>7</v>
      </c>
      <c r="I40" s="21">
        <v>4</v>
      </c>
      <c r="J40" s="21">
        <v>11</v>
      </c>
      <c r="K40" s="8">
        <f t="shared" si="3"/>
        <v>0.58333333333333337</v>
      </c>
      <c r="L40" s="8">
        <f t="shared" si="4"/>
        <v>0.5</v>
      </c>
      <c r="M40" s="49">
        <f t="shared" si="5"/>
        <v>0.55000000000000004</v>
      </c>
      <c r="N40" s="43">
        <v>2</v>
      </c>
      <c r="O40" s="21">
        <v>4</v>
      </c>
      <c r="P40" s="21">
        <v>6</v>
      </c>
      <c r="Q40" s="8">
        <f t="shared" si="6"/>
        <v>0.2857142857142857</v>
      </c>
      <c r="R40" s="8">
        <f t="shared" si="1"/>
        <v>1</v>
      </c>
      <c r="S40" s="8">
        <f t="shared" si="2"/>
        <v>0.54545454545454541</v>
      </c>
    </row>
    <row r="41" spans="1:19" x14ac:dyDescent="0.2">
      <c r="A41" s="7">
        <v>72</v>
      </c>
      <c r="B41" s="21">
        <v>26</v>
      </c>
      <c r="C41" s="21">
        <v>7</v>
      </c>
      <c r="D41" s="21">
        <v>33</v>
      </c>
      <c r="E41" s="8">
        <f t="shared" si="7"/>
        <v>0.78787878787878785</v>
      </c>
      <c r="F41" s="8">
        <f t="shared" si="8"/>
        <v>0.21212121212121213</v>
      </c>
      <c r="G41" s="29"/>
      <c r="H41" s="21">
        <v>21</v>
      </c>
      <c r="I41" s="21">
        <v>3</v>
      </c>
      <c r="J41" s="21">
        <v>24</v>
      </c>
      <c r="K41" s="8">
        <f t="shared" si="3"/>
        <v>0.80769230769230771</v>
      </c>
      <c r="L41" s="8">
        <f t="shared" si="4"/>
        <v>0.42857142857142855</v>
      </c>
      <c r="M41" s="49">
        <f t="shared" si="5"/>
        <v>0.72727272727272729</v>
      </c>
      <c r="N41" s="43">
        <v>9</v>
      </c>
      <c r="O41" s="21">
        <v>1</v>
      </c>
      <c r="P41" s="21">
        <v>10</v>
      </c>
      <c r="Q41" s="8">
        <f t="shared" si="6"/>
        <v>0.42857142857142855</v>
      </c>
      <c r="R41" s="8">
        <f t="shared" si="1"/>
        <v>0.33333333333333331</v>
      </c>
      <c r="S41" s="8">
        <f t="shared" si="2"/>
        <v>0.41666666666666669</v>
      </c>
    </row>
    <row r="42" spans="1:19" x14ac:dyDescent="0.2">
      <c r="A42" s="7">
        <v>73</v>
      </c>
      <c r="B42" s="21">
        <v>3</v>
      </c>
      <c r="C42" s="21">
        <v>1</v>
      </c>
      <c r="D42" s="21">
        <v>4</v>
      </c>
      <c r="E42" s="8">
        <f t="shared" si="7"/>
        <v>0.75</v>
      </c>
      <c r="F42" s="8">
        <f t="shared" si="8"/>
        <v>0.25</v>
      </c>
      <c r="G42" s="29"/>
      <c r="H42" s="21">
        <v>1</v>
      </c>
      <c r="I42" s="21">
        <v>1</v>
      </c>
      <c r="J42" s="21">
        <v>2</v>
      </c>
      <c r="K42" s="8">
        <f t="shared" si="3"/>
        <v>0.33333333333333331</v>
      </c>
      <c r="L42" s="8">
        <f t="shared" si="4"/>
        <v>1</v>
      </c>
      <c r="M42" s="49">
        <f t="shared" si="5"/>
        <v>0.5</v>
      </c>
      <c r="N42" s="43"/>
      <c r="O42" s="21">
        <v>1</v>
      </c>
      <c r="P42" s="21">
        <v>1</v>
      </c>
      <c r="Q42" s="8">
        <f t="shared" si="6"/>
        <v>0</v>
      </c>
      <c r="R42" s="8">
        <f t="shared" si="1"/>
        <v>1</v>
      </c>
      <c r="S42" s="8">
        <f t="shared" si="2"/>
        <v>0.5</v>
      </c>
    </row>
    <row r="43" spans="1:19" x14ac:dyDescent="0.2">
      <c r="A43" s="7">
        <v>74</v>
      </c>
      <c r="B43" s="21">
        <v>27</v>
      </c>
      <c r="C43" s="21">
        <v>7</v>
      </c>
      <c r="D43" s="21">
        <v>34</v>
      </c>
      <c r="E43" s="8">
        <f t="shared" si="7"/>
        <v>0.79411764705882348</v>
      </c>
      <c r="F43" s="8">
        <f t="shared" si="8"/>
        <v>0.20588235294117646</v>
      </c>
      <c r="G43" s="29"/>
      <c r="H43" s="21">
        <v>19</v>
      </c>
      <c r="I43" s="21">
        <v>5</v>
      </c>
      <c r="J43" s="21">
        <v>24</v>
      </c>
      <c r="K43" s="8">
        <f t="shared" si="3"/>
        <v>0.70370370370370372</v>
      </c>
      <c r="L43" s="8">
        <f t="shared" si="4"/>
        <v>0.7142857142857143</v>
      </c>
      <c r="M43" s="49">
        <f t="shared" si="5"/>
        <v>0.70588235294117652</v>
      </c>
      <c r="N43" s="43">
        <v>13</v>
      </c>
      <c r="O43" s="21">
        <v>2</v>
      </c>
      <c r="P43" s="21">
        <v>15</v>
      </c>
      <c r="Q43" s="8">
        <f t="shared" si="6"/>
        <v>0.68421052631578949</v>
      </c>
      <c r="R43" s="8">
        <f t="shared" si="1"/>
        <v>0.4</v>
      </c>
      <c r="S43" s="8">
        <f t="shared" si="2"/>
        <v>0.625</v>
      </c>
    </row>
    <row r="44" spans="1:19" x14ac:dyDescent="0.2">
      <c r="A44" s="11" t="s">
        <v>32</v>
      </c>
      <c r="B44" s="20">
        <v>5</v>
      </c>
      <c r="C44" s="20">
        <v>5</v>
      </c>
      <c r="D44" s="20">
        <v>10</v>
      </c>
      <c r="E44" s="12">
        <f t="shared" si="7"/>
        <v>0.5</v>
      </c>
      <c r="F44" s="12">
        <f t="shared" si="8"/>
        <v>0.5</v>
      </c>
      <c r="G44" s="28"/>
      <c r="H44" s="35">
        <v>5</v>
      </c>
      <c r="I44" s="35">
        <v>5</v>
      </c>
      <c r="J44" s="35">
        <v>10</v>
      </c>
      <c r="K44" s="36">
        <f t="shared" si="3"/>
        <v>1</v>
      </c>
      <c r="L44" s="36">
        <f t="shared" si="4"/>
        <v>1</v>
      </c>
      <c r="M44" s="48">
        <f t="shared" si="5"/>
        <v>1</v>
      </c>
      <c r="N44" s="42">
        <v>3</v>
      </c>
      <c r="O44" s="35">
        <v>2</v>
      </c>
      <c r="P44" s="35">
        <v>5</v>
      </c>
      <c r="Q44" s="36">
        <f t="shared" si="6"/>
        <v>0.6</v>
      </c>
      <c r="R44" s="36">
        <f t="shared" si="1"/>
        <v>0.4</v>
      </c>
      <c r="S44" s="36">
        <f t="shared" si="2"/>
        <v>0.5</v>
      </c>
    </row>
    <row r="45" spans="1:19" x14ac:dyDescent="0.2">
      <c r="A45" s="7">
        <v>76</v>
      </c>
      <c r="B45" s="21">
        <v>4</v>
      </c>
      <c r="C45" s="21">
        <v>2</v>
      </c>
      <c r="D45" s="21">
        <v>6</v>
      </c>
      <c r="E45" s="8">
        <f t="shared" si="7"/>
        <v>0.66666666666666663</v>
      </c>
      <c r="F45" s="8">
        <f t="shared" si="8"/>
        <v>0.33333333333333331</v>
      </c>
      <c r="G45" s="29"/>
      <c r="H45" s="21">
        <v>4</v>
      </c>
      <c r="I45" s="21">
        <v>2</v>
      </c>
      <c r="J45" s="21">
        <v>6</v>
      </c>
      <c r="K45" s="8">
        <f t="shared" si="3"/>
        <v>1</v>
      </c>
      <c r="L45" s="8">
        <f t="shared" si="4"/>
        <v>1</v>
      </c>
      <c r="M45" s="49">
        <f t="shared" si="5"/>
        <v>1</v>
      </c>
      <c r="N45" s="43">
        <v>2</v>
      </c>
      <c r="O45" s="21"/>
      <c r="P45" s="21">
        <v>2</v>
      </c>
      <c r="Q45" s="8">
        <f t="shared" si="6"/>
        <v>0.5</v>
      </c>
      <c r="R45" s="8">
        <f t="shared" si="1"/>
        <v>0</v>
      </c>
      <c r="S45" s="8">
        <f t="shared" si="2"/>
        <v>0.33333333333333331</v>
      </c>
    </row>
    <row r="46" spans="1:19" x14ac:dyDescent="0.2">
      <c r="A46" s="7">
        <v>77</v>
      </c>
      <c r="B46" s="21">
        <v>1</v>
      </c>
      <c r="C46" s="21">
        <v>3</v>
      </c>
      <c r="D46" s="21">
        <v>4</v>
      </c>
      <c r="E46" s="8">
        <f t="shared" si="7"/>
        <v>0.25</v>
      </c>
      <c r="F46" s="8">
        <f t="shared" si="8"/>
        <v>0.75</v>
      </c>
      <c r="G46" s="29"/>
      <c r="H46" s="21">
        <v>1</v>
      </c>
      <c r="I46" s="21">
        <v>3</v>
      </c>
      <c r="J46" s="21">
        <v>4</v>
      </c>
      <c r="K46" s="8">
        <f t="shared" si="3"/>
        <v>1</v>
      </c>
      <c r="L46" s="8">
        <f t="shared" si="4"/>
        <v>1</v>
      </c>
      <c r="M46" s="49">
        <f t="shared" si="5"/>
        <v>1</v>
      </c>
      <c r="N46" s="43">
        <v>1</v>
      </c>
      <c r="O46" s="21">
        <v>2</v>
      </c>
      <c r="P46" s="21">
        <v>3</v>
      </c>
      <c r="Q46" s="8">
        <f t="shared" si="6"/>
        <v>1</v>
      </c>
      <c r="R46" s="8">
        <f t="shared" si="1"/>
        <v>0.66666666666666663</v>
      </c>
      <c r="S46" s="8">
        <f t="shared" si="2"/>
        <v>0.75</v>
      </c>
    </row>
    <row r="47" spans="1:19" x14ac:dyDescent="0.2">
      <c r="A47" s="9" t="s">
        <v>5</v>
      </c>
      <c r="B47" s="19">
        <v>1342</v>
      </c>
      <c r="C47" s="19">
        <v>454</v>
      </c>
      <c r="D47" s="19">
        <v>1796</v>
      </c>
      <c r="E47" s="10">
        <f t="shared" si="7"/>
        <v>0.74721603563474392</v>
      </c>
      <c r="F47" s="10">
        <f t="shared" si="8"/>
        <v>0.25278396436525613</v>
      </c>
      <c r="G47" s="27"/>
      <c r="H47" s="33">
        <v>1145</v>
      </c>
      <c r="I47" s="33">
        <v>380</v>
      </c>
      <c r="J47" s="33">
        <v>1525</v>
      </c>
      <c r="K47" s="34">
        <f t="shared" si="3"/>
        <v>0.85320417287630401</v>
      </c>
      <c r="L47" s="34">
        <f t="shared" si="4"/>
        <v>0.83700440528634357</v>
      </c>
      <c r="M47" s="47">
        <f t="shared" si="5"/>
        <v>0.84910913140311806</v>
      </c>
      <c r="N47" s="41">
        <v>695</v>
      </c>
      <c r="O47" s="33">
        <v>272</v>
      </c>
      <c r="P47" s="33">
        <v>967</v>
      </c>
      <c r="Q47" s="34">
        <f t="shared" si="6"/>
        <v>0.60698689956331875</v>
      </c>
      <c r="R47" s="34">
        <f t="shared" si="1"/>
        <v>0.71578947368421053</v>
      </c>
      <c r="S47" s="34">
        <f t="shared" si="2"/>
        <v>0.63409836065573766</v>
      </c>
    </row>
    <row r="48" spans="1:19" x14ac:dyDescent="0.2">
      <c r="A48" s="11" t="s">
        <v>6</v>
      </c>
      <c r="B48" s="20">
        <v>398</v>
      </c>
      <c r="C48" s="20">
        <v>119</v>
      </c>
      <c r="D48" s="20">
        <v>517</v>
      </c>
      <c r="E48" s="12">
        <f t="shared" si="7"/>
        <v>0.76982591876208895</v>
      </c>
      <c r="F48" s="12">
        <f t="shared" si="8"/>
        <v>0.23017408123791103</v>
      </c>
      <c r="G48" s="28"/>
      <c r="H48" s="35">
        <v>330</v>
      </c>
      <c r="I48" s="35">
        <v>94</v>
      </c>
      <c r="J48" s="35">
        <v>424</v>
      </c>
      <c r="K48" s="36">
        <f t="shared" si="3"/>
        <v>0.82914572864321612</v>
      </c>
      <c r="L48" s="36">
        <f t="shared" si="4"/>
        <v>0.78991596638655459</v>
      </c>
      <c r="M48" s="48">
        <f t="shared" si="5"/>
        <v>0.82011605415860733</v>
      </c>
      <c r="N48" s="42">
        <v>147</v>
      </c>
      <c r="O48" s="35">
        <v>56</v>
      </c>
      <c r="P48" s="35">
        <v>203</v>
      </c>
      <c r="Q48" s="36">
        <f t="shared" si="6"/>
        <v>0.44545454545454544</v>
      </c>
      <c r="R48" s="36">
        <f t="shared" si="1"/>
        <v>0.5957446808510638</v>
      </c>
      <c r="S48" s="36">
        <f t="shared" si="2"/>
        <v>0.47877358490566035</v>
      </c>
    </row>
    <row r="49" spans="1:19" x14ac:dyDescent="0.2">
      <c r="A49" s="7">
        <v>25</v>
      </c>
      <c r="B49" s="21">
        <v>136</v>
      </c>
      <c r="C49" s="21">
        <v>32</v>
      </c>
      <c r="D49" s="21">
        <v>168</v>
      </c>
      <c r="E49" s="8">
        <f t="shared" si="7"/>
        <v>0.80952380952380953</v>
      </c>
      <c r="F49" s="8">
        <f t="shared" si="8"/>
        <v>0.19047619047619047</v>
      </c>
      <c r="G49" s="29"/>
      <c r="H49" s="21">
        <v>111</v>
      </c>
      <c r="I49" s="21">
        <v>28</v>
      </c>
      <c r="J49" s="21">
        <v>139</v>
      </c>
      <c r="K49" s="8">
        <f t="shared" si="3"/>
        <v>0.81617647058823528</v>
      </c>
      <c r="L49" s="8">
        <f t="shared" si="4"/>
        <v>0.875</v>
      </c>
      <c r="M49" s="49">
        <f t="shared" si="5"/>
        <v>0.82738095238095233</v>
      </c>
      <c r="N49" s="43">
        <v>39</v>
      </c>
      <c r="O49" s="21">
        <v>17</v>
      </c>
      <c r="P49" s="21">
        <v>56</v>
      </c>
      <c r="Q49" s="8">
        <f t="shared" si="6"/>
        <v>0.35135135135135137</v>
      </c>
      <c r="R49" s="8">
        <f t="shared" si="1"/>
        <v>0.6071428571428571</v>
      </c>
      <c r="S49" s="8">
        <f t="shared" si="2"/>
        <v>0.40287769784172661</v>
      </c>
    </row>
    <row r="50" spans="1:19" x14ac:dyDescent="0.2">
      <c r="A50" s="7">
        <v>26</v>
      </c>
      <c r="B50" s="21">
        <v>144</v>
      </c>
      <c r="C50" s="21">
        <v>47</v>
      </c>
      <c r="D50" s="21">
        <v>191</v>
      </c>
      <c r="E50" s="8">
        <f t="shared" si="7"/>
        <v>0.75392670157068065</v>
      </c>
      <c r="F50" s="8">
        <f t="shared" si="8"/>
        <v>0.24607329842931938</v>
      </c>
      <c r="G50" s="29"/>
      <c r="H50" s="21">
        <v>124</v>
      </c>
      <c r="I50" s="21">
        <v>37</v>
      </c>
      <c r="J50" s="21">
        <v>161</v>
      </c>
      <c r="K50" s="8">
        <f t="shared" si="3"/>
        <v>0.86111111111111116</v>
      </c>
      <c r="L50" s="8">
        <f t="shared" si="4"/>
        <v>0.78723404255319152</v>
      </c>
      <c r="M50" s="49">
        <f t="shared" si="5"/>
        <v>0.84293193717277481</v>
      </c>
      <c r="N50" s="43">
        <v>58</v>
      </c>
      <c r="O50" s="21">
        <v>24</v>
      </c>
      <c r="P50" s="21">
        <v>82</v>
      </c>
      <c r="Q50" s="8">
        <f t="shared" si="6"/>
        <v>0.46774193548387094</v>
      </c>
      <c r="R50" s="8">
        <f t="shared" si="1"/>
        <v>0.64864864864864868</v>
      </c>
      <c r="S50" s="8">
        <f t="shared" si="2"/>
        <v>0.50931677018633537</v>
      </c>
    </row>
    <row r="51" spans="1:19" x14ac:dyDescent="0.2">
      <c r="A51" s="7">
        <v>27</v>
      </c>
      <c r="B51" s="21">
        <v>170</v>
      </c>
      <c r="C51" s="21">
        <v>48</v>
      </c>
      <c r="D51" s="21">
        <v>218</v>
      </c>
      <c r="E51" s="8">
        <f t="shared" si="7"/>
        <v>0.77981651376146788</v>
      </c>
      <c r="F51" s="8">
        <f t="shared" si="8"/>
        <v>0.22018348623853212</v>
      </c>
      <c r="G51" s="29"/>
      <c r="H51" s="21">
        <v>134</v>
      </c>
      <c r="I51" s="21">
        <v>35</v>
      </c>
      <c r="J51" s="21">
        <v>169</v>
      </c>
      <c r="K51" s="8">
        <f t="shared" si="3"/>
        <v>0.78823529411764703</v>
      </c>
      <c r="L51" s="8">
        <f t="shared" si="4"/>
        <v>0.72916666666666663</v>
      </c>
      <c r="M51" s="49">
        <f t="shared" si="5"/>
        <v>0.77522935779816515</v>
      </c>
      <c r="N51" s="43">
        <v>62</v>
      </c>
      <c r="O51" s="21">
        <v>19</v>
      </c>
      <c r="P51" s="21">
        <v>81</v>
      </c>
      <c r="Q51" s="8">
        <f t="shared" si="6"/>
        <v>0.46268656716417911</v>
      </c>
      <c r="R51" s="8">
        <f t="shared" si="1"/>
        <v>0.54285714285714282</v>
      </c>
      <c r="S51" s="8">
        <f t="shared" si="2"/>
        <v>0.47928994082840237</v>
      </c>
    </row>
    <row r="52" spans="1:19" x14ac:dyDescent="0.2">
      <c r="A52" s="11" t="s">
        <v>7</v>
      </c>
      <c r="B52" s="20">
        <v>170</v>
      </c>
      <c r="C52" s="20">
        <v>42</v>
      </c>
      <c r="D52" s="20">
        <v>212</v>
      </c>
      <c r="E52" s="12">
        <f t="shared" si="7"/>
        <v>0.80188679245283023</v>
      </c>
      <c r="F52" s="12">
        <f t="shared" si="8"/>
        <v>0.19811320754716982</v>
      </c>
      <c r="G52" s="28"/>
      <c r="H52" s="35">
        <v>154</v>
      </c>
      <c r="I52" s="35">
        <v>35</v>
      </c>
      <c r="J52" s="35">
        <v>189</v>
      </c>
      <c r="K52" s="36">
        <f t="shared" si="3"/>
        <v>0.90588235294117647</v>
      </c>
      <c r="L52" s="36">
        <f t="shared" si="4"/>
        <v>0.83333333333333337</v>
      </c>
      <c r="M52" s="48">
        <f t="shared" si="5"/>
        <v>0.89150943396226412</v>
      </c>
      <c r="N52" s="42">
        <v>104</v>
      </c>
      <c r="O52" s="35">
        <v>24</v>
      </c>
      <c r="P52" s="35">
        <v>128</v>
      </c>
      <c r="Q52" s="36">
        <f t="shared" si="6"/>
        <v>0.67532467532467533</v>
      </c>
      <c r="R52" s="36">
        <f t="shared" si="1"/>
        <v>0.68571428571428572</v>
      </c>
      <c r="S52" s="36">
        <f t="shared" si="2"/>
        <v>0.67724867724867721</v>
      </c>
    </row>
    <row r="53" spans="1:19" x14ac:dyDescent="0.2">
      <c r="A53" s="7">
        <v>28</v>
      </c>
      <c r="B53" s="21">
        <v>94</v>
      </c>
      <c r="C53" s="21">
        <v>24</v>
      </c>
      <c r="D53" s="21">
        <v>118</v>
      </c>
      <c r="E53" s="8">
        <f t="shared" si="7"/>
        <v>0.79661016949152541</v>
      </c>
      <c r="F53" s="8">
        <f t="shared" si="8"/>
        <v>0.20338983050847459</v>
      </c>
      <c r="G53" s="29"/>
      <c r="H53" s="21">
        <v>86</v>
      </c>
      <c r="I53" s="21">
        <v>19</v>
      </c>
      <c r="J53" s="21">
        <v>105</v>
      </c>
      <c r="K53" s="8">
        <f t="shared" si="3"/>
        <v>0.91489361702127658</v>
      </c>
      <c r="L53" s="8">
        <f t="shared" si="4"/>
        <v>0.79166666666666663</v>
      </c>
      <c r="M53" s="49">
        <f t="shared" si="5"/>
        <v>0.88983050847457623</v>
      </c>
      <c r="N53" s="43">
        <v>60</v>
      </c>
      <c r="O53" s="21">
        <v>13</v>
      </c>
      <c r="P53" s="21">
        <v>73</v>
      </c>
      <c r="Q53" s="8">
        <f t="shared" si="6"/>
        <v>0.69767441860465118</v>
      </c>
      <c r="R53" s="8">
        <f t="shared" si="1"/>
        <v>0.68421052631578949</v>
      </c>
      <c r="S53" s="8">
        <f t="shared" si="2"/>
        <v>0.69523809523809521</v>
      </c>
    </row>
    <row r="54" spans="1:19" x14ac:dyDescent="0.2">
      <c r="A54" s="7">
        <v>29</v>
      </c>
      <c r="B54" s="21">
        <v>42</v>
      </c>
      <c r="C54" s="21">
        <v>7</v>
      </c>
      <c r="D54" s="21">
        <v>49</v>
      </c>
      <c r="E54" s="8">
        <f t="shared" si="7"/>
        <v>0.8571428571428571</v>
      </c>
      <c r="F54" s="8">
        <f t="shared" si="8"/>
        <v>0.14285714285714285</v>
      </c>
      <c r="G54" s="29"/>
      <c r="H54" s="21">
        <v>37</v>
      </c>
      <c r="I54" s="21">
        <v>7</v>
      </c>
      <c r="J54" s="21">
        <v>44</v>
      </c>
      <c r="K54" s="8">
        <f t="shared" si="3"/>
        <v>0.88095238095238093</v>
      </c>
      <c r="L54" s="8">
        <f t="shared" si="4"/>
        <v>1</v>
      </c>
      <c r="M54" s="49">
        <f t="shared" si="5"/>
        <v>0.89795918367346939</v>
      </c>
      <c r="N54" s="43">
        <v>21</v>
      </c>
      <c r="O54" s="21">
        <v>5</v>
      </c>
      <c r="P54" s="21">
        <v>26</v>
      </c>
      <c r="Q54" s="8">
        <f t="shared" si="6"/>
        <v>0.56756756756756754</v>
      </c>
      <c r="R54" s="8">
        <f t="shared" si="1"/>
        <v>0.7142857142857143</v>
      </c>
      <c r="S54" s="8">
        <f t="shared" si="2"/>
        <v>0.59090909090909094</v>
      </c>
    </row>
    <row r="55" spans="1:19" x14ac:dyDescent="0.2">
      <c r="A55" s="7">
        <v>30</v>
      </c>
      <c r="B55" s="21">
        <v>51</v>
      </c>
      <c r="C55" s="21">
        <v>12</v>
      </c>
      <c r="D55" s="21">
        <v>63</v>
      </c>
      <c r="E55" s="8">
        <f t="shared" si="7"/>
        <v>0.80952380952380953</v>
      </c>
      <c r="F55" s="8">
        <f t="shared" si="8"/>
        <v>0.19047619047619047</v>
      </c>
      <c r="G55" s="29"/>
      <c r="H55" s="21">
        <v>45</v>
      </c>
      <c r="I55" s="21">
        <v>10</v>
      </c>
      <c r="J55" s="21">
        <v>55</v>
      </c>
      <c r="K55" s="8">
        <f t="shared" si="3"/>
        <v>0.88235294117647056</v>
      </c>
      <c r="L55" s="8">
        <f t="shared" si="4"/>
        <v>0.83333333333333337</v>
      </c>
      <c r="M55" s="49">
        <f t="shared" si="5"/>
        <v>0.87301587301587302</v>
      </c>
      <c r="N55" s="43">
        <v>33</v>
      </c>
      <c r="O55" s="21">
        <v>6</v>
      </c>
      <c r="P55" s="21">
        <v>39</v>
      </c>
      <c r="Q55" s="8">
        <f t="shared" si="6"/>
        <v>0.73333333333333328</v>
      </c>
      <c r="R55" s="8">
        <f t="shared" si="1"/>
        <v>0.6</v>
      </c>
      <c r="S55" s="8">
        <f t="shared" si="2"/>
        <v>0.70909090909090911</v>
      </c>
    </row>
    <row r="56" spans="1:19" x14ac:dyDescent="0.2">
      <c r="A56" s="11" t="s">
        <v>8</v>
      </c>
      <c r="B56" s="20">
        <v>130</v>
      </c>
      <c r="C56" s="20">
        <v>57</v>
      </c>
      <c r="D56" s="20">
        <v>187</v>
      </c>
      <c r="E56" s="12">
        <f t="shared" si="7"/>
        <v>0.69518716577540107</v>
      </c>
      <c r="F56" s="12">
        <f t="shared" si="8"/>
        <v>0.30481283422459893</v>
      </c>
      <c r="G56" s="28"/>
      <c r="H56" s="35">
        <v>111</v>
      </c>
      <c r="I56" s="35">
        <v>48</v>
      </c>
      <c r="J56" s="35">
        <v>159</v>
      </c>
      <c r="K56" s="36">
        <f t="shared" si="3"/>
        <v>0.85384615384615381</v>
      </c>
      <c r="L56" s="36">
        <f t="shared" si="4"/>
        <v>0.84210526315789469</v>
      </c>
      <c r="M56" s="48">
        <f t="shared" si="5"/>
        <v>0.85026737967914434</v>
      </c>
      <c r="N56" s="42">
        <v>73</v>
      </c>
      <c r="O56" s="35">
        <v>29</v>
      </c>
      <c r="P56" s="35">
        <v>102</v>
      </c>
      <c r="Q56" s="36">
        <f t="shared" si="6"/>
        <v>0.65765765765765771</v>
      </c>
      <c r="R56" s="36">
        <f t="shared" si="1"/>
        <v>0.60416666666666663</v>
      </c>
      <c r="S56" s="36">
        <f t="shared" si="2"/>
        <v>0.64150943396226412</v>
      </c>
    </row>
    <row r="57" spans="1:19" x14ac:dyDescent="0.2">
      <c r="A57" s="7">
        <v>31</v>
      </c>
      <c r="B57" s="21">
        <v>46</v>
      </c>
      <c r="C57" s="21">
        <v>20</v>
      </c>
      <c r="D57" s="21">
        <v>66</v>
      </c>
      <c r="E57" s="8">
        <f t="shared" si="7"/>
        <v>0.69696969696969702</v>
      </c>
      <c r="F57" s="8">
        <f t="shared" si="8"/>
        <v>0.30303030303030304</v>
      </c>
      <c r="G57" s="29"/>
      <c r="H57" s="21">
        <v>41</v>
      </c>
      <c r="I57" s="21">
        <v>16</v>
      </c>
      <c r="J57" s="21">
        <v>57</v>
      </c>
      <c r="K57" s="8">
        <f t="shared" si="3"/>
        <v>0.89130434782608692</v>
      </c>
      <c r="L57" s="8">
        <f t="shared" si="4"/>
        <v>0.8</v>
      </c>
      <c r="M57" s="49">
        <f t="shared" si="5"/>
        <v>0.86363636363636365</v>
      </c>
      <c r="N57" s="43">
        <v>32</v>
      </c>
      <c r="O57" s="21">
        <v>8</v>
      </c>
      <c r="P57" s="21">
        <v>40</v>
      </c>
      <c r="Q57" s="8">
        <f t="shared" si="6"/>
        <v>0.78048780487804881</v>
      </c>
      <c r="R57" s="8">
        <f t="shared" si="1"/>
        <v>0.5</v>
      </c>
      <c r="S57" s="8">
        <f t="shared" si="2"/>
        <v>0.70175438596491224</v>
      </c>
    </row>
    <row r="58" spans="1:19" x14ac:dyDescent="0.2">
      <c r="A58" s="7">
        <v>32</v>
      </c>
      <c r="B58" s="21">
        <v>41</v>
      </c>
      <c r="C58" s="21">
        <v>17</v>
      </c>
      <c r="D58" s="21">
        <v>58</v>
      </c>
      <c r="E58" s="8">
        <f t="shared" si="7"/>
        <v>0.7068965517241379</v>
      </c>
      <c r="F58" s="8">
        <f t="shared" si="8"/>
        <v>0.29310344827586204</v>
      </c>
      <c r="G58" s="29"/>
      <c r="H58" s="21">
        <v>36</v>
      </c>
      <c r="I58" s="21">
        <v>17</v>
      </c>
      <c r="J58" s="21">
        <v>53</v>
      </c>
      <c r="K58" s="8">
        <f t="shared" si="3"/>
        <v>0.87804878048780488</v>
      </c>
      <c r="L58" s="8">
        <f t="shared" si="4"/>
        <v>1</v>
      </c>
      <c r="M58" s="49">
        <f t="shared" si="5"/>
        <v>0.91379310344827591</v>
      </c>
      <c r="N58" s="43">
        <v>27</v>
      </c>
      <c r="O58" s="21">
        <v>10</v>
      </c>
      <c r="P58" s="21">
        <v>37</v>
      </c>
      <c r="Q58" s="8">
        <f t="shared" si="6"/>
        <v>0.75</v>
      </c>
      <c r="R58" s="8">
        <f t="shared" si="1"/>
        <v>0.58823529411764708</v>
      </c>
      <c r="S58" s="8">
        <f t="shared" si="2"/>
        <v>0.69811320754716977</v>
      </c>
    </row>
    <row r="59" spans="1:19" x14ac:dyDescent="0.2">
      <c r="A59" s="7">
        <v>33</v>
      </c>
      <c r="B59" s="21">
        <v>55</v>
      </c>
      <c r="C59" s="21">
        <v>24</v>
      </c>
      <c r="D59" s="21">
        <v>79</v>
      </c>
      <c r="E59" s="8">
        <f t="shared" si="7"/>
        <v>0.69620253164556967</v>
      </c>
      <c r="F59" s="8">
        <f t="shared" si="8"/>
        <v>0.30379746835443039</v>
      </c>
      <c r="G59" s="29"/>
      <c r="H59" s="21">
        <v>44</v>
      </c>
      <c r="I59" s="21">
        <v>19</v>
      </c>
      <c r="J59" s="21">
        <v>63</v>
      </c>
      <c r="K59" s="8">
        <f t="shared" si="3"/>
        <v>0.8</v>
      </c>
      <c r="L59" s="8">
        <f t="shared" si="4"/>
        <v>0.79166666666666663</v>
      </c>
      <c r="M59" s="49">
        <f t="shared" si="5"/>
        <v>0.79746835443037978</v>
      </c>
      <c r="N59" s="43">
        <v>22</v>
      </c>
      <c r="O59" s="21">
        <v>12</v>
      </c>
      <c r="P59" s="21">
        <v>34</v>
      </c>
      <c r="Q59" s="8">
        <f t="shared" si="6"/>
        <v>0.5</v>
      </c>
      <c r="R59" s="8">
        <f t="shared" si="1"/>
        <v>0.63157894736842102</v>
      </c>
      <c r="S59" s="8">
        <f t="shared" si="2"/>
        <v>0.53968253968253965</v>
      </c>
    </row>
    <row r="60" spans="1:19" x14ac:dyDescent="0.2">
      <c r="A60" s="11" t="s">
        <v>9</v>
      </c>
      <c r="B60" s="20">
        <v>84</v>
      </c>
      <c r="C60" s="20">
        <v>22</v>
      </c>
      <c r="D60" s="20">
        <v>106</v>
      </c>
      <c r="E60" s="12">
        <f t="shared" si="7"/>
        <v>0.79245283018867929</v>
      </c>
      <c r="F60" s="12">
        <f t="shared" si="8"/>
        <v>0.20754716981132076</v>
      </c>
      <c r="G60" s="28"/>
      <c r="H60" s="35">
        <v>75</v>
      </c>
      <c r="I60" s="35">
        <v>19</v>
      </c>
      <c r="J60" s="35">
        <v>94</v>
      </c>
      <c r="K60" s="36">
        <f t="shared" si="3"/>
        <v>0.8928571428571429</v>
      </c>
      <c r="L60" s="36">
        <f t="shared" si="4"/>
        <v>0.86363636363636365</v>
      </c>
      <c r="M60" s="48">
        <f t="shared" si="5"/>
        <v>0.8867924528301887</v>
      </c>
      <c r="N60" s="42">
        <v>51</v>
      </c>
      <c r="O60" s="35">
        <v>13</v>
      </c>
      <c r="P60" s="35">
        <v>64</v>
      </c>
      <c r="Q60" s="36">
        <f t="shared" si="6"/>
        <v>0.68</v>
      </c>
      <c r="R60" s="36">
        <f t="shared" si="1"/>
        <v>0.68421052631578949</v>
      </c>
      <c r="S60" s="36">
        <f t="shared" si="2"/>
        <v>0.68085106382978722</v>
      </c>
    </row>
    <row r="61" spans="1:19" x14ac:dyDescent="0.2">
      <c r="A61" s="7">
        <v>34</v>
      </c>
      <c r="B61" s="21">
        <v>19</v>
      </c>
      <c r="C61" s="21"/>
      <c r="D61" s="21">
        <v>19</v>
      </c>
      <c r="E61" s="8">
        <f t="shared" si="7"/>
        <v>1</v>
      </c>
      <c r="F61" s="8">
        <f t="shared" si="8"/>
        <v>0</v>
      </c>
      <c r="G61" s="29"/>
      <c r="H61" s="21">
        <v>17</v>
      </c>
      <c r="I61" s="21"/>
      <c r="J61" s="21">
        <v>17</v>
      </c>
      <c r="K61" s="8">
        <f t="shared" si="3"/>
        <v>0.89473684210526316</v>
      </c>
      <c r="L61" s="8" t="str">
        <f t="shared" si="4"/>
        <v/>
      </c>
      <c r="M61" s="49">
        <f t="shared" si="5"/>
        <v>0.89473684210526316</v>
      </c>
      <c r="N61" s="43">
        <v>13</v>
      </c>
      <c r="O61" s="21"/>
      <c r="P61" s="21">
        <v>13</v>
      </c>
      <c r="Q61" s="8">
        <f t="shared" si="6"/>
        <v>0.76470588235294112</v>
      </c>
      <c r="R61" s="8" t="str">
        <f t="shared" si="1"/>
        <v/>
      </c>
      <c r="S61" s="8">
        <f t="shared" si="2"/>
        <v>0.76470588235294112</v>
      </c>
    </row>
    <row r="62" spans="1:19" x14ac:dyDescent="0.2">
      <c r="A62" s="7">
        <v>35</v>
      </c>
      <c r="B62" s="21">
        <v>40</v>
      </c>
      <c r="C62" s="21">
        <v>13</v>
      </c>
      <c r="D62" s="21">
        <v>53</v>
      </c>
      <c r="E62" s="8">
        <f t="shared" si="7"/>
        <v>0.75471698113207553</v>
      </c>
      <c r="F62" s="8">
        <f t="shared" si="8"/>
        <v>0.24528301886792453</v>
      </c>
      <c r="G62" s="29"/>
      <c r="H62" s="21">
        <v>36</v>
      </c>
      <c r="I62" s="21">
        <v>11</v>
      </c>
      <c r="J62" s="21">
        <v>47</v>
      </c>
      <c r="K62" s="8">
        <f t="shared" si="3"/>
        <v>0.9</v>
      </c>
      <c r="L62" s="8">
        <f t="shared" si="4"/>
        <v>0.84615384615384615</v>
      </c>
      <c r="M62" s="49">
        <f t="shared" si="5"/>
        <v>0.8867924528301887</v>
      </c>
      <c r="N62" s="43">
        <v>21</v>
      </c>
      <c r="O62" s="21">
        <v>7</v>
      </c>
      <c r="P62" s="21">
        <v>28</v>
      </c>
      <c r="Q62" s="8">
        <f t="shared" si="6"/>
        <v>0.58333333333333337</v>
      </c>
      <c r="R62" s="8">
        <f t="shared" si="1"/>
        <v>0.63636363636363635</v>
      </c>
      <c r="S62" s="8">
        <f t="shared" si="2"/>
        <v>0.5957446808510638</v>
      </c>
    </row>
    <row r="63" spans="1:19" x14ac:dyDescent="0.2">
      <c r="A63" s="7">
        <v>36</v>
      </c>
      <c r="B63" s="21">
        <v>23</v>
      </c>
      <c r="C63" s="21">
        <v>7</v>
      </c>
      <c r="D63" s="21">
        <v>30</v>
      </c>
      <c r="E63" s="8">
        <f t="shared" si="7"/>
        <v>0.76666666666666672</v>
      </c>
      <c r="F63" s="8">
        <f t="shared" si="8"/>
        <v>0.23333333333333334</v>
      </c>
      <c r="G63" s="29"/>
      <c r="H63" s="21">
        <v>21</v>
      </c>
      <c r="I63" s="21">
        <v>6</v>
      </c>
      <c r="J63" s="21">
        <v>27</v>
      </c>
      <c r="K63" s="8">
        <f t="shared" si="3"/>
        <v>0.91304347826086951</v>
      </c>
      <c r="L63" s="8">
        <f t="shared" si="4"/>
        <v>0.8571428571428571</v>
      </c>
      <c r="M63" s="49">
        <f t="shared" si="5"/>
        <v>0.9</v>
      </c>
      <c r="N63" s="43">
        <v>15</v>
      </c>
      <c r="O63" s="21">
        <v>2</v>
      </c>
      <c r="P63" s="21">
        <v>17</v>
      </c>
      <c r="Q63" s="8">
        <f t="shared" si="6"/>
        <v>0.7142857142857143</v>
      </c>
      <c r="R63" s="8">
        <f t="shared" si="1"/>
        <v>0.33333333333333331</v>
      </c>
      <c r="S63" s="8">
        <f t="shared" si="2"/>
        <v>0.62962962962962965</v>
      </c>
    </row>
    <row r="64" spans="1:19" x14ac:dyDescent="0.2">
      <c r="A64" s="7">
        <v>37</v>
      </c>
      <c r="B64" s="21">
        <v>17</v>
      </c>
      <c r="C64" s="21">
        <v>9</v>
      </c>
      <c r="D64" s="21">
        <v>26</v>
      </c>
      <c r="E64" s="8">
        <f t="shared" si="7"/>
        <v>0.65384615384615385</v>
      </c>
      <c r="F64" s="8">
        <f t="shared" si="8"/>
        <v>0.34615384615384615</v>
      </c>
      <c r="G64" s="29"/>
      <c r="H64" s="21">
        <v>14</v>
      </c>
      <c r="I64" s="21">
        <v>8</v>
      </c>
      <c r="J64" s="21">
        <v>22</v>
      </c>
      <c r="K64" s="8">
        <f t="shared" si="3"/>
        <v>0.82352941176470584</v>
      </c>
      <c r="L64" s="8">
        <f t="shared" si="4"/>
        <v>0.88888888888888884</v>
      </c>
      <c r="M64" s="49">
        <f t="shared" si="5"/>
        <v>0.84615384615384615</v>
      </c>
      <c r="N64" s="43">
        <v>10</v>
      </c>
      <c r="O64" s="21">
        <v>6</v>
      </c>
      <c r="P64" s="21">
        <v>16</v>
      </c>
      <c r="Q64" s="8">
        <f t="shared" si="6"/>
        <v>0.7142857142857143</v>
      </c>
      <c r="R64" s="8">
        <f t="shared" si="1"/>
        <v>0.75</v>
      </c>
      <c r="S64" s="8">
        <f t="shared" si="2"/>
        <v>0.72727272727272729</v>
      </c>
    </row>
    <row r="65" spans="1:19" ht="25.5" x14ac:dyDescent="0.2">
      <c r="A65" s="13" t="s">
        <v>10</v>
      </c>
      <c r="B65" s="22">
        <v>483</v>
      </c>
      <c r="C65" s="22">
        <v>105</v>
      </c>
      <c r="D65" s="22">
        <v>588</v>
      </c>
      <c r="E65" s="18">
        <f t="shared" si="7"/>
        <v>0.8214285714285714</v>
      </c>
      <c r="F65" s="18">
        <f t="shared" si="8"/>
        <v>0.17857142857142858</v>
      </c>
      <c r="G65" s="30"/>
      <c r="H65" s="37">
        <v>400</v>
      </c>
      <c r="I65" s="37">
        <v>88</v>
      </c>
      <c r="J65" s="37">
        <v>488</v>
      </c>
      <c r="K65" s="38">
        <f t="shared" si="3"/>
        <v>0.82815734989648038</v>
      </c>
      <c r="L65" s="38">
        <f t="shared" si="4"/>
        <v>0.83809523809523812</v>
      </c>
      <c r="M65" s="50">
        <f t="shared" si="5"/>
        <v>0.82993197278911568</v>
      </c>
      <c r="N65" s="44">
        <v>247</v>
      </c>
      <c r="O65" s="37">
        <v>67</v>
      </c>
      <c r="P65" s="37">
        <v>314</v>
      </c>
      <c r="Q65" s="38">
        <f t="shared" si="6"/>
        <v>0.61750000000000005</v>
      </c>
      <c r="R65" s="38">
        <f t="shared" si="1"/>
        <v>0.76136363636363635</v>
      </c>
      <c r="S65" s="38">
        <f t="shared" si="2"/>
        <v>0.64344262295081966</v>
      </c>
    </row>
    <row r="66" spans="1:19" x14ac:dyDescent="0.2">
      <c r="A66" s="7">
        <v>60</v>
      </c>
      <c r="B66" s="21">
        <v>175</v>
      </c>
      <c r="C66" s="21">
        <v>35</v>
      </c>
      <c r="D66" s="21">
        <v>210</v>
      </c>
      <c r="E66" s="8">
        <f t="shared" si="7"/>
        <v>0.83333333333333337</v>
      </c>
      <c r="F66" s="8">
        <f t="shared" si="8"/>
        <v>0.16666666666666666</v>
      </c>
      <c r="G66" s="29"/>
      <c r="H66" s="21">
        <v>140</v>
      </c>
      <c r="I66" s="21">
        <v>29</v>
      </c>
      <c r="J66" s="21">
        <v>169</v>
      </c>
      <c r="K66" s="8">
        <f t="shared" si="3"/>
        <v>0.8</v>
      </c>
      <c r="L66" s="8">
        <f t="shared" si="4"/>
        <v>0.82857142857142863</v>
      </c>
      <c r="M66" s="49">
        <f t="shared" si="5"/>
        <v>0.80476190476190479</v>
      </c>
      <c r="N66" s="43">
        <v>84</v>
      </c>
      <c r="O66" s="21">
        <v>23</v>
      </c>
      <c r="P66" s="21">
        <v>107</v>
      </c>
      <c r="Q66" s="8">
        <f t="shared" si="6"/>
        <v>0.6</v>
      </c>
      <c r="R66" s="8">
        <f t="shared" si="1"/>
        <v>0.7931034482758621</v>
      </c>
      <c r="S66" s="8">
        <f t="shared" si="2"/>
        <v>0.63313609467455623</v>
      </c>
    </row>
    <row r="67" spans="1:19" x14ac:dyDescent="0.2">
      <c r="A67" s="7">
        <v>61</v>
      </c>
      <c r="B67" s="21">
        <v>169</v>
      </c>
      <c r="C67" s="21">
        <v>29</v>
      </c>
      <c r="D67" s="21">
        <v>198</v>
      </c>
      <c r="E67" s="8">
        <f t="shared" si="7"/>
        <v>0.85353535353535348</v>
      </c>
      <c r="F67" s="8">
        <f t="shared" si="8"/>
        <v>0.14646464646464646</v>
      </c>
      <c r="G67" s="29"/>
      <c r="H67" s="21">
        <v>137</v>
      </c>
      <c r="I67" s="21">
        <v>26</v>
      </c>
      <c r="J67" s="21">
        <v>163</v>
      </c>
      <c r="K67" s="8">
        <f t="shared" si="3"/>
        <v>0.81065088757396453</v>
      </c>
      <c r="L67" s="8">
        <f t="shared" si="4"/>
        <v>0.89655172413793105</v>
      </c>
      <c r="M67" s="49">
        <f t="shared" si="5"/>
        <v>0.8232323232323232</v>
      </c>
      <c r="N67" s="43">
        <v>87</v>
      </c>
      <c r="O67" s="21">
        <v>19</v>
      </c>
      <c r="P67" s="21">
        <v>106</v>
      </c>
      <c r="Q67" s="8">
        <f t="shared" si="6"/>
        <v>0.63503649635036497</v>
      </c>
      <c r="R67" s="8">
        <f t="shared" si="1"/>
        <v>0.73076923076923073</v>
      </c>
      <c r="S67" s="8">
        <f t="shared" si="2"/>
        <v>0.65030674846625769</v>
      </c>
    </row>
    <row r="68" spans="1:19" x14ac:dyDescent="0.2">
      <c r="A68" s="7">
        <v>62</v>
      </c>
      <c r="B68" s="21">
        <v>76</v>
      </c>
      <c r="C68" s="21">
        <v>25</v>
      </c>
      <c r="D68" s="21">
        <v>101</v>
      </c>
      <c r="E68" s="8">
        <f t="shared" si="7"/>
        <v>0.75247524752475248</v>
      </c>
      <c r="F68" s="8">
        <f t="shared" si="8"/>
        <v>0.24752475247524752</v>
      </c>
      <c r="G68" s="29"/>
      <c r="H68" s="21">
        <v>66</v>
      </c>
      <c r="I68" s="21">
        <v>22</v>
      </c>
      <c r="J68" s="21">
        <v>88</v>
      </c>
      <c r="K68" s="8">
        <f t="shared" si="3"/>
        <v>0.86842105263157898</v>
      </c>
      <c r="L68" s="8">
        <f t="shared" si="4"/>
        <v>0.88</v>
      </c>
      <c r="M68" s="49">
        <f t="shared" si="5"/>
        <v>0.87128712871287128</v>
      </c>
      <c r="N68" s="43">
        <v>40</v>
      </c>
      <c r="O68" s="21">
        <v>18</v>
      </c>
      <c r="P68" s="21">
        <v>58</v>
      </c>
      <c r="Q68" s="8">
        <f t="shared" si="6"/>
        <v>0.60606060606060608</v>
      </c>
      <c r="R68" s="8">
        <f t="shared" si="1"/>
        <v>0.81818181818181823</v>
      </c>
      <c r="S68" s="8">
        <f t="shared" si="2"/>
        <v>0.65909090909090906</v>
      </c>
    </row>
    <row r="69" spans="1:19" x14ac:dyDescent="0.2">
      <c r="A69" s="7">
        <v>63</v>
      </c>
      <c r="B69" s="21">
        <v>116</v>
      </c>
      <c r="C69" s="21">
        <v>21</v>
      </c>
      <c r="D69" s="21">
        <v>137</v>
      </c>
      <c r="E69" s="8">
        <f t="shared" si="7"/>
        <v>0.84671532846715325</v>
      </c>
      <c r="F69" s="8">
        <f t="shared" si="8"/>
        <v>0.15328467153284672</v>
      </c>
      <c r="G69" s="29"/>
      <c r="H69" s="21">
        <v>100</v>
      </c>
      <c r="I69" s="21">
        <v>16</v>
      </c>
      <c r="J69" s="21">
        <v>116</v>
      </c>
      <c r="K69" s="8">
        <f t="shared" si="3"/>
        <v>0.86206896551724133</v>
      </c>
      <c r="L69" s="8">
        <f t="shared" si="4"/>
        <v>0.76190476190476186</v>
      </c>
      <c r="M69" s="49">
        <f t="shared" si="5"/>
        <v>0.84671532846715325</v>
      </c>
      <c r="N69" s="43">
        <v>62</v>
      </c>
      <c r="O69" s="21">
        <v>11</v>
      </c>
      <c r="P69" s="21">
        <v>73</v>
      </c>
      <c r="Q69" s="8">
        <f t="shared" si="6"/>
        <v>0.62</v>
      </c>
      <c r="R69" s="8">
        <f t="shared" si="1"/>
        <v>0.6875</v>
      </c>
      <c r="S69" s="8">
        <f t="shared" si="2"/>
        <v>0.62931034482758619</v>
      </c>
    </row>
    <row r="70" spans="1:19" x14ac:dyDescent="0.2">
      <c r="A70" s="11" t="s">
        <v>11</v>
      </c>
      <c r="B70" s="20">
        <v>204</v>
      </c>
      <c r="C70" s="20">
        <v>141</v>
      </c>
      <c r="D70" s="20">
        <v>345</v>
      </c>
      <c r="E70" s="12">
        <f t="shared" si="7"/>
        <v>0.59130434782608698</v>
      </c>
      <c r="F70" s="12">
        <f t="shared" si="8"/>
        <v>0.40869565217391307</v>
      </c>
      <c r="G70" s="28"/>
      <c r="H70" s="35">
        <v>181</v>
      </c>
      <c r="I70" s="35">
        <v>118</v>
      </c>
      <c r="J70" s="35">
        <v>299</v>
      </c>
      <c r="K70" s="36">
        <f t="shared" si="3"/>
        <v>0.88725490196078427</v>
      </c>
      <c r="L70" s="36">
        <f t="shared" si="4"/>
        <v>0.83687943262411346</v>
      </c>
      <c r="M70" s="48">
        <f t="shared" si="5"/>
        <v>0.8666666666666667</v>
      </c>
      <c r="N70" s="42">
        <v>130</v>
      </c>
      <c r="O70" s="35">
        <v>95</v>
      </c>
      <c r="P70" s="35">
        <v>225</v>
      </c>
      <c r="Q70" s="36">
        <f t="shared" si="6"/>
        <v>0.71823204419889508</v>
      </c>
      <c r="R70" s="36">
        <f t="shared" si="1"/>
        <v>0.80508474576271183</v>
      </c>
      <c r="S70" s="36">
        <f t="shared" si="2"/>
        <v>0.75250836120401343</v>
      </c>
    </row>
    <row r="71" spans="1:19" x14ac:dyDescent="0.2">
      <c r="A71" s="7">
        <v>64</v>
      </c>
      <c r="B71" s="21">
        <v>57</v>
      </c>
      <c r="C71" s="21">
        <v>43</v>
      </c>
      <c r="D71" s="21">
        <v>100</v>
      </c>
      <c r="E71" s="8">
        <f t="shared" si="7"/>
        <v>0.56999999999999995</v>
      </c>
      <c r="F71" s="8">
        <f t="shared" si="8"/>
        <v>0.43</v>
      </c>
      <c r="G71" s="29"/>
      <c r="H71" s="21">
        <v>47</v>
      </c>
      <c r="I71" s="21">
        <v>37</v>
      </c>
      <c r="J71" s="21">
        <v>84</v>
      </c>
      <c r="K71" s="8">
        <f t="shared" si="3"/>
        <v>0.82456140350877194</v>
      </c>
      <c r="L71" s="8">
        <f t="shared" si="4"/>
        <v>0.86046511627906974</v>
      </c>
      <c r="M71" s="49">
        <f t="shared" si="5"/>
        <v>0.84</v>
      </c>
      <c r="N71" s="43">
        <v>35</v>
      </c>
      <c r="O71" s="21">
        <v>26</v>
      </c>
      <c r="P71" s="21">
        <v>61</v>
      </c>
      <c r="Q71" s="8">
        <f t="shared" si="6"/>
        <v>0.74468085106382975</v>
      </c>
      <c r="R71" s="8">
        <f t="shared" si="1"/>
        <v>0.70270270270270274</v>
      </c>
      <c r="S71" s="8">
        <f t="shared" si="2"/>
        <v>0.72619047619047616</v>
      </c>
    </row>
    <row r="72" spans="1:19" x14ac:dyDescent="0.2">
      <c r="A72" s="7">
        <v>65</v>
      </c>
      <c r="B72" s="21">
        <v>64</v>
      </c>
      <c r="C72" s="21">
        <v>49</v>
      </c>
      <c r="D72" s="21">
        <v>113</v>
      </c>
      <c r="E72" s="8">
        <f t="shared" si="7"/>
        <v>0.5663716814159292</v>
      </c>
      <c r="F72" s="8">
        <f t="shared" si="8"/>
        <v>0.4336283185840708</v>
      </c>
      <c r="G72" s="29"/>
      <c r="H72" s="21">
        <v>56</v>
      </c>
      <c r="I72" s="21">
        <v>44</v>
      </c>
      <c r="J72" s="21">
        <v>100</v>
      </c>
      <c r="K72" s="8">
        <f t="shared" si="3"/>
        <v>0.875</v>
      </c>
      <c r="L72" s="8">
        <f t="shared" si="4"/>
        <v>0.89795918367346939</v>
      </c>
      <c r="M72" s="49">
        <f t="shared" si="5"/>
        <v>0.88495575221238942</v>
      </c>
      <c r="N72" s="43">
        <v>43</v>
      </c>
      <c r="O72" s="21">
        <v>33</v>
      </c>
      <c r="P72" s="21">
        <v>76</v>
      </c>
      <c r="Q72" s="8">
        <f t="shared" si="6"/>
        <v>0.7678571428571429</v>
      </c>
      <c r="R72" s="8">
        <f t="shared" ref="R72:R86" si="9">IFERROR(O72/I72,"")</f>
        <v>0.75</v>
      </c>
      <c r="S72" s="8">
        <f t="shared" ref="S72:S86" si="10">IFERROR(P72/J72,"")</f>
        <v>0.76</v>
      </c>
    </row>
    <row r="73" spans="1:19" x14ac:dyDescent="0.2">
      <c r="A73" s="7">
        <v>66</v>
      </c>
      <c r="B73" s="21">
        <v>43</v>
      </c>
      <c r="C73" s="21">
        <v>27</v>
      </c>
      <c r="D73" s="21">
        <v>70</v>
      </c>
      <c r="E73" s="8">
        <f t="shared" si="7"/>
        <v>0.61428571428571432</v>
      </c>
      <c r="F73" s="8">
        <f t="shared" si="8"/>
        <v>0.38571428571428573</v>
      </c>
      <c r="G73" s="29"/>
      <c r="H73" s="21">
        <v>36</v>
      </c>
      <c r="I73" s="21">
        <v>21</v>
      </c>
      <c r="J73" s="21">
        <v>57</v>
      </c>
      <c r="K73" s="8">
        <f t="shared" ref="K73:K82" si="11">IFERROR(H73/B73,"")</f>
        <v>0.83720930232558144</v>
      </c>
      <c r="L73" s="8">
        <f t="shared" ref="L73:L82" si="12">IFERROR(I73/C73,"")</f>
        <v>0.77777777777777779</v>
      </c>
      <c r="M73" s="49">
        <f t="shared" ref="M73:M82" si="13">IFERROR(J73/D73,"")</f>
        <v>0.81428571428571428</v>
      </c>
      <c r="N73" s="43">
        <v>25</v>
      </c>
      <c r="O73" s="21">
        <v>16</v>
      </c>
      <c r="P73" s="21">
        <v>41</v>
      </c>
      <c r="Q73" s="8">
        <f t="shared" ref="Q73:Q85" si="14">IFERROR(N73/H73,"")</f>
        <v>0.69444444444444442</v>
      </c>
      <c r="R73" s="8">
        <f t="shared" si="9"/>
        <v>0.76190476190476186</v>
      </c>
      <c r="S73" s="8">
        <f t="shared" si="10"/>
        <v>0.7192982456140351</v>
      </c>
    </row>
    <row r="74" spans="1:19" x14ac:dyDescent="0.2">
      <c r="A74" s="7">
        <v>67</v>
      </c>
      <c r="B74" s="21">
        <v>47</v>
      </c>
      <c r="C74" s="21">
        <v>27</v>
      </c>
      <c r="D74" s="21">
        <v>74</v>
      </c>
      <c r="E74" s="8">
        <f t="shared" ref="E74:E86" si="15">B74/D74</f>
        <v>0.63513513513513509</v>
      </c>
      <c r="F74" s="8">
        <f t="shared" ref="F74:F86" si="16">C74/D74</f>
        <v>0.36486486486486486</v>
      </c>
      <c r="G74" s="29"/>
      <c r="H74" s="21">
        <v>43</v>
      </c>
      <c r="I74" s="21">
        <v>23</v>
      </c>
      <c r="J74" s="21">
        <v>66</v>
      </c>
      <c r="K74" s="8">
        <f t="shared" si="11"/>
        <v>0.91489361702127658</v>
      </c>
      <c r="L74" s="8">
        <f t="shared" si="12"/>
        <v>0.85185185185185186</v>
      </c>
      <c r="M74" s="49">
        <f t="shared" si="13"/>
        <v>0.89189189189189189</v>
      </c>
      <c r="N74" s="43">
        <v>31</v>
      </c>
      <c r="O74" s="21">
        <v>19</v>
      </c>
      <c r="P74" s="21">
        <v>50</v>
      </c>
      <c r="Q74" s="8">
        <f t="shared" si="14"/>
        <v>0.72093023255813948</v>
      </c>
      <c r="R74" s="8">
        <f t="shared" si="9"/>
        <v>0.82608695652173914</v>
      </c>
      <c r="S74" s="8">
        <f t="shared" si="10"/>
        <v>0.75757575757575757</v>
      </c>
    </row>
    <row r="75" spans="1:19" x14ac:dyDescent="0.2">
      <c r="A75" s="7">
        <v>68</v>
      </c>
      <c r="B75" s="21">
        <v>27</v>
      </c>
      <c r="C75" s="21">
        <v>25</v>
      </c>
      <c r="D75" s="21">
        <v>52</v>
      </c>
      <c r="E75" s="8">
        <f t="shared" si="15"/>
        <v>0.51923076923076927</v>
      </c>
      <c r="F75" s="8">
        <f t="shared" si="16"/>
        <v>0.48076923076923078</v>
      </c>
      <c r="G75" s="29"/>
      <c r="H75" s="21">
        <v>23</v>
      </c>
      <c r="I75" s="21">
        <v>18</v>
      </c>
      <c r="J75" s="21">
        <v>41</v>
      </c>
      <c r="K75" s="8">
        <f t="shared" si="11"/>
        <v>0.85185185185185186</v>
      </c>
      <c r="L75" s="8">
        <f t="shared" si="12"/>
        <v>0.72</v>
      </c>
      <c r="M75" s="49">
        <f t="shared" si="13"/>
        <v>0.78846153846153844</v>
      </c>
      <c r="N75" s="43">
        <v>20</v>
      </c>
      <c r="O75" s="21">
        <v>13</v>
      </c>
      <c r="P75" s="21">
        <v>33</v>
      </c>
      <c r="Q75" s="8">
        <f t="shared" si="14"/>
        <v>0.86956521739130432</v>
      </c>
      <c r="R75" s="8">
        <f t="shared" si="9"/>
        <v>0.72222222222222221</v>
      </c>
      <c r="S75" s="8">
        <f t="shared" si="10"/>
        <v>0.80487804878048785</v>
      </c>
    </row>
    <row r="76" spans="1:19" x14ac:dyDescent="0.2">
      <c r="A76" s="7">
        <v>69</v>
      </c>
      <c r="B76" s="21">
        <v>30</v>
      </c>
      <c r="C76" s="21">
        <v>23</v>
      </c>
      <c r="D76" s="21">
        <v>53</v>
      </c>
      <c r="E76" s="8">
        <f t="shared" si="15"/>
        <v>0.56603773584905659</v>
      </c>
      <c r="F76" s="8">
        <f t="shared" si="16"/>
        <v>0.43396226415094341</v>
      </c>
      <c r="G76" s="29"/>
      <c r="H76" s="21">
        <v>28</v>
      </c>
      <c r="I76" s="21">
        <v>20</v>
      </c>
      <c r="J76" s="21">
        <v>48</v>
      </c>
      <c r="K76" s="8">
        <f t="shared" si="11"/>
        <v>0.93333333333333335</v>
      </c>
      <c r="L76" s="8">
        <f t="shared" si="12"/>
        <v>0.86956521739130432</v>
      </c>
      <c r="M76" s="49">
        <f t="shared" si="13"/>
        <v>0.90566037735849059</v>
      </c>
      <c r="N76" s="43">
        <v>15</v>
      </c>
      <c r="O76" s="21">
        <v>18</v>
      </c>
      <c r="P76" s="21">
        <v>33</v>
      </c>
      <c r="Q76" s="8">
        <f t="shared" si="14"/>
        <v>0.5357142857142857</v>
      </c>
      <c r="R76" s="8">
        <f t="shared" si="9"/>
        <v>0.9</v>
      </c>
      <c r="S76" s="8">
        <f t="shared" si="10"/>
        <v>0.6875</v>
      </c>
    </row>
    <row r="77" spans="1:19" x14ac:dyDescent="0.2">
      <c r="A77" s="9" t="s">
        <v>35</v>
      </c>
      <c r="B77" s="19">
        <v>20</v>
      </c>
      <c r="C77" s="19">
        <v>18</v>
      </c>
      <c r="D77" s="19">
        <v>38</v>
      </c>
      <c r="E77" s="10">
        <f t="shared" si="15"/>
        <v>0.52631578947368418</v>
      </c>
      <c r="F77" s="10">
        <f t="shared" si="16"/>
        <v>0.47368421052631576</v>
      </c>
      <c r="G77" s="27"/>
      <c r="H77" s="33">
        <v>13</v>
      </c>
      <c r="I77" s="33">
        <v>11</v>
      </c>
      <c r="J77" s="33">
        <v>24</v>
      </c>
      <c r="K77" s="34">
        <f t="shared" si="11"/>
        <v>0.65</v>
      </c>
      <c r="L77" s="34">
        <f t="shared" si="12"/>
        <v>0.61111111111111116</v>
      </c>
      <c r="M77" s="47">
        <f t="shared" si="13"/>
        <v>0.63157894736842102</v>
      </c>
      <c r="N77" s="41">
        <v>10</v>
      </c>
      <c r="O77" s="33">
        <v>10</v>
      </c>
      <c r="P77" s="33">
        <v>20</v>
      </c>
      <c r="Q77" s="34">
        <f t="shared" si="14"/>
        <v>0.76923076923076927</v>
      </c>
      <c r="R77" s="34">
        <f t="shared" si="9"/>
        <v>0.90909090909090906</v>
      </c>
      <c r="S77" s="34">
        <f t="shared" si="10"/>
        <v>0.83333333333333337</v>
      </c>
    </row>
    <row r="78" spans="1:19" x14ac:dyDescent="0.2">
      <c r="A78" s="11" t="s">
        <v>28</v>
      </c>
      <c r="B78" s="20">
        <v>10</v>
      </c>
      <c r="C78" s="20">
        <v>10</v>
      </c>
      <c r="D78" s="20">
        <v>20</v>
      </c>
      <c r="E78" s="12">
        <f t="shared" si="15"/>
        <v>0.5</v>
      </c>
      <c r="F78" s="12">
        <f t="shared" si="16"/>
        <v>0.5</v>
      </c>
      <c r="G78" s="28"/>
      <c r="H78" s="35">
        <v>8</v>
      </c>
      <c r="I78" s="35">
        <v>6</v>
      </c>
      <c r="J78" s="35">
        <v>14</v>
      </c>
      <c r="K78" s="36">
        <f t="shared" si="11"/>
        <v>0.8</v>
      </c>
      <c r="L78" s="36">
        <f t="shared" si="12"/>
        <v>0.6</v>
      </c>
      <c r="M78" s="48">
        <f t="shared" si="13"/>
        <v>0.7</v>
      </c>
      <c r="N78" s="42">
        <v>5</v>
      </c>
      <c r="O78" s="35">
        <v>6</v>
      </c>
      <c r="P78" s="35">
        <v>11</v>
      </c>
      <c r="Q78" s="36">
        <f t="shared" si="14"/>
        <v>0.625</v>
      </c>
      <c r="R78" s="36">
        <f t="shared" si="9"/>
        <v>1</v>
      </c>
      <c r="S78" s="36">
        <f t="shared" si="10"/>
        <v>0.7857142857142857</v>
      </c>
    </row>
    <row r="79" spans="1:19" x14ac:dyDescent="0.2">
      <c r="A79" s="7">
        <v>85</v>
      </c>
      <c r="B79" s="21">
        <v>4</v>
      </c>
      <c r="C79" s="21">
        <v>3</v>
      </c>
      <c r="D79" s="21">
        <v>7</v>
      </c>
      <c r="E79" s="8">
        <f t="shared" si="15"/>
        <v>0.5714285714285714</v>
      </c>
      <c r="F79" s="8">
        <f t="shared" si="16"/>
        <v>0.42857142857142855</v>
      </c>
      <c r="G79" s="29"/>
      <c r="H79" s="21">
        <v>4</v>
      </c>
      <c r="I79" s="21">
        <v>1</v>
      </c>
      <c r="J79" s="21">
        <v>5</v>
      </c>
      <c r="K79" s="8">
        <f t="shared" si="11"/>
        <v>1</v>
      </c>
      <c r="L79" s="8">
        <f t="shared" si="12"/>
        <v>0.33333333333333331</v>
      </c>
      <c r="M79" s="49">
        <f t="shared" si="13"/>
        <v>0.7142857142857143</v>
      </c>
      <c r="N79" s="43">
        <v>1</v>
      </c>
      <c r="O79" s="21">
        <v>1</v>
      </c>
      <c r="P79" s="21">
        <v>2</v>
      </c>
      <c r="Q79" s="8">
        <f t="shared" si="14"/>
        <v>0.25</v>
      </c>
      <c r="R79" s="8">
        <f t="shared" si="9"/>
        <v>1</v>
      </c>
      <c r="S79" s="8">
        <f t="shared" si="10"/>
        <v>0.4</v>
      </c>
    </row>
    <row r="80" spans="1:19" x14ac:dyDescent="0.2">
      <c r="A80" s="7">
        <v>86</v>
      </c>
      <c r="B80" s="21">
        <v>2</v>
      </c>
      <c r="C80" s="21">
        <v>5</v>
      </c>
      <c r="D80" s="21">
        <v>7</v>
      </c>
      <c r="E80" s="8">
        <f t="shared" si="15"/>
        <v>0.2857142857142857</v>
      </c>
      <c r="F80" s="8">
        <f t="shared" si="16"/>
        <v>0.7142857142857143</v>
      </c>
      <c r="G80" s="29"/>
      <c r="H80" s="21">
        <v>1</v>
      </c>
      <c r="I80" s="21">
        <v>3</v>
      </c>
      <c r="J80" s="21">
        <v>4</v>
      </c>
      <c r="K80" s="8">
        <f t="shared" si="11"/>
        <v>0.5</v>
      </c>
      <c r="L80" s="8">
        <f t="shared" si="12"/>
        <v>0.6</v>
      </c>
      <c r="M80" s="49">
        <f t="shared" si="13"/>
        <v>0.5714285714285714</v>
      </c>
      <c r="N80" s="43">
        <v>1</v>
      </c>
      <c r="O80" s="21">
        <v>3</v>
      </c>
      <c r="P80" s="21">
        <v>4</v>
      </c>
      <c r="Q80" s="8">
        <f t="shared" si="14"/>
        <v>1</v>
      </c>
      <c r="R80" s="8">
        <f t="shared" si="9"/>
        <v>1</v>
      </c>
      <c r="S80" s="8">
        <f t="shared" si="10"/>
        <v>1</v>
      </c>
    </row>
    <row r="81" spans="1:20" x14ac:dyDescent="0.2">
      <c r="A81" s="7">
        <v>87</v>
      </c>
      <c r="B81" s="21">
        <v>4</v>
      </c>
      <c r="C81" s="21">
        <v>2</v>
      </c>
      <c r="D81" s="21">
        <v>6</v>
      </c>
      <c r="E81" s="8">
        <f t="shared" si="15"/>
        <v>0.66666666666666663</v>
      </c>
      <c r="F81" s="8">
        <f t="shared" si="16"/>
        <v>0.33333333333333331</v>
      </c>
      <c r="G81" s="29"/>
      <c r="H81" s="21">
        <v>3</v>
      </c>
      <c r="I81" s="21">
        <v>2</v>
      </c>
      <c r="J81" s="21">
        <v>5</v>
      </c>
      <c r="K81" s="8">
        <f t="shared" si="11"/>
        <v>0.75</v>
      </c>
      <c r="L81" s="8">
        <f t="shared" si="12"/>
        <v>1</v>
      </c>
      <c r="M81" s="49">
        <f t="shared" si="13"/>
        <v>0.83333333333333337</v>
      </c>
      <c r="N81" s="43">
        <v>3</v>
      </c>
      <c r="O81" s="21">
        <v>2</v>
      </c>
      <c r="P81" s="21">
        <v>5</v>
      </c>
      <c r="Q81" s="8">
        <f t="shared" si="14"/>
        <v>1</v>
      </c>
      <c r="R81" s="8">
        <f t="shared" si="9"/>
        <v>1</v>
      </c>
      <c r="S81" s="8">
        <f t="shared" si="10"/>
        <v>1</v>
      </c>
    </row>
    <row r="82" spans="1:20" x14ac:dyDescent="0.2">
      <c r="A82" s="11" t="s">
        <v>27</v>
      </c>
      <c r="B82" s="20">
        <v>10</v>
      </c>
      <c r="C82" s="20">
        <v>8</v>
      </c>
      <c r="D82" s="20">
        <v>18</v>
      </c>
      <c r="E82" s="12">
        <f t="shared" si="15"/>
        <v>0.55555555555555558</v>
      </c>
      <c r="F82" s="12">
        <f t="shared" si="16"/>
        <v>0.44444444444444442</v>
      </c>
      <c r="G82" s="28"/>
      <c r="H82" s="35">
        <v>5</v>
      </c>
      <c r="I82" s="35">
        <v>5</v>
      </c>
      <c r="J82" s="35">
        <v>10</v>
      </c>
      <c r="K82" s="36">
        <f t="shared" si="11"/>
        <v>0.5</v>
      </c>
      <c r="L82" s="36">
        <f t="shared" si="12"/>
        <v>0.625</v>
      </c>
      <c r="M82" s="48">
        <f t="shared" si="13"/>
        <v>0.55555555555555558</v>
      </c>
      <c r="N82" s="42">
        <v>5</v>
      </c>
      <c r="O82" s="35">
        <v>4</v>
      </c>
      <c r="P82" s="35">
        <v>9</v>
      </c>
      <c r="Q82" s="36">
        <f t="shared" si="14"/>
        <v>1</v>
      </c>
      <c r="R82" s="36">
        <f t="shared" si="9"/>
        <v>0.8</v>
      </c>
      <c r="S82" s="36">
        <f t="shared" si="10"/>
        <v>0.9</v>
      </c>
    </row>
    <row r="83" spans="1:20" x14ac:dyDescent="0.2">
      <c r="A83" s="7">
        <v>90</v>
      </c>
      <c r="B83" s="21">
        <v>1</v>
      </c>
      <c r="C83" s="21">
        <v>1</v>
      </c>
      <c r="D83" s="21">
        <v>2</v>
      </c>
      <c r="E83" s="8">
        <f t="shared" si="15"/>
        <v>0.5</v>
      </c>
      <c r="F83" s="8">
        <f t="shared" si="16"/>
        <v>0.5</v>
      </c>
      <c r="G83" s="29"/>
      <c r="H83" s="21"/>
      <c r="I83" s="21"/>
      <c r="J83" s="21"/>
      <c r="K83" s="8">
        <f t="shared" ref="K83:K86" si="17">IFERROR(H83/B83,"")</f>
        <v>0</v>
      </c>
      <c r="L83" s="8">
        <f t="shared" ref="L83:L86" si="18">IFERROR(I83/C83,"")</f>
        <v>0</v>
      </c>
      <c r="M83" s="49">
        <f t="shared" ref="M83:M86" si="19">IFERROR(J83/D83,"")</f>
        <v>0</v>
      </c>
      <c r="N83" s="43"/>
      <c r="O83" s="21"/>
      <c r="P83" s="21"/>
      <c r="Q83" s="8" t="str">
        <f t="shared" si="14"/>
        <v/>
      </c>
      <c r="R83" s="8" t="str">
        <f t="shared" si="9"/>
        <v/>
      </c>
      <c r="S83" s="8" t="str">
        <f t="shared" si="10"/>
        <v/>
      </c>
    </row>
    <row r="84" spans="1:20" x14ac:dyDescent="0.2">
      <c r="A84" s="7">
        <v>91</v>
      </c>
      <c r="B84" s="21">
        <v>9</v>
      </c>
      <c r="C84" s="21">
        <v>3</v>
      </c>
      <c r="D84" s="21">
        <v>12</v>
      </c>
      <c r="E84" s="8">
        <f t="shared" si="15"/>
        <v>0.75</v>
      </c>
      <c r="F84" s="8">
        <f t="shared" si="16"/>
        <v>0.25</v>
      </c>
      <c r="G84" s="29"/>
      <c r="H84" s="21">
        <v>5</v>
      </c>
      <c r="I84" s="21">
        <v>1</v>
      </c>
      <c r="J84" s="21">
        <v>6</v>
      </c>
      <c r="K84" s="8">
        <f t="shared" si="17"/>
        <v>0.55555555555555558</v>
      </c>
      <c r="L84" s="8">
        <f t="shared" si="18"/>
        <v>0.33333333333333331</v>
      </c>
      <c r="M84" s="49">
        <f t="shared" si="19"/>
        <v>0.5</v>
      </c>
      <c r="N84" s="43">
        <v>5</v>
      </c>
      <c r="O84" s="21">
        <v>1</v>
      </c>
      <c r="P84" s="21">
        <v>6</v>
      </c>
      <c r="Q84" s="8">
        <f t="shared" si="14"/>
        <v>1</v>
      </c>
      <c r="R84" s="8">
        <f t="shared" si="9"/>
        <v>1</v>
      </c>
      <c r="S84" s="8">
        <f t="shared" si="10"/>
        <v>1</v>
      </c>
    </row>
    <row r="85" spans="1:20" ht="13.5" thickBot="1" x14ac:dyDescent="0.25">
      <c r="A85" s="14">
        <v>92</v>
      </c>
      <c r="B85" s="23"/>
      <c r="C85" s="23">
        <v>4</v>
      </c>
      <c r="D85" s="23">
        <v>4</v>
      </c>
      <c r="E85" s="15">
        <f t="shared" si="15"/>
        <v>0</v>
      </c>
      <c r="F85" s="15">
        <f t="shared" si="16"/>
        <v>1</v>
      </c>
      <c r="G85" s="29"/>
      <c r="H85" s="23"/>
      <c r="I85" s="23">
        <v>4</v>
      </c>
      <c r="J85" s="23">
        <v>4</v>
      </c>
      <c r="K85" s="15" t="str">
        <f t="shared" si="17"/>
        <v/>
      </c>
      <c r="L85" s="15">
        <f t="shared" si="18"/>
        <v>1</v>
      </c>
      <c r="M85" s="51">
        <f t="shared" si="19"/>
        <v>1</v>
      </c>
      <c r="N85" s="45"/>
      <c r="O85" s="23">
        <v>3</v>
      </c>
      <c r="P85" s="23">
        <v>3</v>
      </c>
      <c r="Q85" s="15" t="str">
        <f t="shared" si="14"/>
        <v/>
      </c>
      <c r="R85" s="15">
        <f t="shared" si="9"/>
        <v>0.75</v>
      </c>
      <c r="S85" s="15">
        <f t="shared" si="10"/>
        <v>0.75</v>
      </c>
    </row>
    <row r="86" spans="1:20" ht="15.75" customHeight="1" thickTop="1" x14ac:dyDescent="0.2">
      <c r="A86" s="24" t="s">
        <v>36</v>
      </c>
      <c r="B86" s="25">
        <v>1874</v>
      </c>
      <c r="C86" s="25">
        <v>944</v>
      </c>
      <c r="D86" s="25">
        <v>2818</v>
      </c>
      <c r="E86" s="26">
        <f t="shared" si="15"/>
        <v>0.6650106458481192</v>
      </c>
      <c r="F86" s="26">
        <f t="shared" si="16"/>
        <v>0.33498935415188075</v>
      </c>
      <c r="G86" s="31"/>
      <c r="H86" s="39">
        <v>1518</v>
      </c>
      <c r="I86" s="39">
        <v>721</v>
      </c>
      <c r="J86" s="39">
        <v>2239</v>
      </c>
      <c r="K86" s="40">
        <f t="shared" si="17"/>
        <v>0.81003201707577377</v>
      </c>
      <c r="L86" s="40">
        <f t="shared" si="18"/>
        <v>0.76377118644067798</v>
      </c>
      <c r="M86" s="52">
        <f t="shared" si="19"/>
        <v>0.7945351312987935</v>
      </c>
      <c r="N86" s="46">
        <v>872</v>
      </c>
      <c r="O86" s="39">
        <v>444</v>
      </c>
      <c r="P86" s="39">
        <v>1316</v>
      </c>
      <c r="Q86" s="40">
        <f>IFERROR(N86/H86,"")</f>
        <v>0.57444005270092224</v>
      </c>
      <c r="R86" s="40">
        <f t="shared" si="9"/>
        <v>0.61581137309292644</v>
      </c>
      <c r="S86" s="40">
        <f t="shared" si="10"/>
        <v>0.58776239392585972</v>
      </c>
    </row>
    <row r="87" spans="1:20" x14ac:dyDescent="0.2">
      <c r="A87" s="6" t="str">
        <f>'Qualifiés MCF'!A87</f>
        <v>Sources: MESR-DGRH A1-1, ANTARES, ANTEE, FIDIS - Campagnes de qualification et de recrutement de 2020 à 2024.</v>
      </c>
      <c r="H87" s="32"/>
      <c r="I87" s="32"/>
      <c r="J87" s="32"/>
    </row>
    <row r="88" spans="1:20" x14ac:dyDescent="0.2">
      <c r="H88" s="1"/>
      <c r="I88" s="1"/>
      <c r="J88" s="1"/>
      <c r="K88" s="1"/>
      <c r="L88" s="1"/>
      <c r="M88" s="1"/>
      <c r="N88" s="1"/>
      <c r="O88" s="1"/>
      <c r="P88" s="1"/>
      <c r="Q88" s="1"/>
      <c r="R88" s="1"/>
      <c r="S88" s="1"/>
      <c r="T88" s="1"/>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row r="91" spans="1:20" x14ac:dyDescent="0.2">
      <c r="A91" s="64" t="s">
        <v>44</v>
      </c>
      <c r="B91" s="64"/>
      <c r="C91" s="64"/>
      <c r="D91" s="64"/>
      <c r="E91" s="64"/>
      <c r="F91" s="64"/>
      <c r="G91" s="64"/>
      <c r="H91" s="64"/>
      <c r="I91" s="64"/>
      <c r="J91" s="64"/>
      <c r="K91" s="64"/>
      <c r="L91" s="64"/>
      <c r="M91" s="64"/>
      <c r="N91" s="64"/>
      <c r="O91" s="64"/>
      <c r="P91" s="64"/>
      <c r="Q91" s="64"/>
      <c r="R91" s="64"/>
      <c r="S91" s="64"/>
    </row>
  </sheetData>
  <mergeCells count="8">
    <mergeCell ref="N6:S6"/>
    <mergeCell ref="A89:S89"/>
    <mergeCell ref="A90:S90"/>
    <mergeCell ref="A91:S91"/>
    <mergeCell ref="B3:S3"/>
    <mergeCell ref="B4:S4"/>
    <mergeCell ref="H6:M6"/>
    <mergeCell ref="B6:F6"/>
  </mergeCells>
  <pageMargins left="0.7" right="0.7" top="0.75" bottom="0.75" header="0.3" footer="0.3"/>
  <pageSetup paperSize="9" scale="38" fitToHeight="0" orientation="portrait" r:id="rId1"/>
  <ignoredErrors>
    <ignoredError sqref="A10:A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Qualifiés MCF</vt:lpstr>
      <vt:lpstr>Qualifiés PR</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2023-02-10T15:53:15Z</cp:lastPrinted>
  <dcterms:created xsi:type="dcterms:W3CDTF">2020-12-18T12:46:37Z</dcterms:created>
  <dcterms:modified xsi:type="dcterms:W3CDTF">2025-02-25T13:21:22Z</dcterms:modified>
</cp:coreProperties>
</file>