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grh-galaxie\100 - Portail Galaxie\qualification\"/>
    </mc:Choice>
  </mc:AlternateContent>
  <bookViews>
    <workbookView xWindow="0" yWindow="0" windowWidth="19200" windowHeight="11505"/>
  </bookViews>
  <sheets>
    <sheet name="Qualifiés MCF" sheetId="5" r:id="rId1"/>
    <sheet name="Qualifiés PR" sheetId="7" r:id="rId2"/>
  </sheets>
  <definedNames>
    <definedName name="_xlnm._FilterDatabase" localSheetId="0" hidden="1">'Qualifiés MCF'!$A$7:$F$87</definedName>
    <definedName name="_xlnm._FilterDatabase" localSheetId="1" hidden="1">'Qualifiés PR'!$A$7:$F$87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7" i="7" l="1"/>
  <c r="S8" i="5" l="1"/>
  <c r="M8" i="5"/>
  <c r="Q8" i="5" l="1"/>
  <c r="S86" i="5"/>
  <c r="R86" i="5"/>
  <c r="Q86" i="5"/>
  <c r="S85" i="5"/>
  <c r="R85" i="5"/>
  <c r="Q85" i="5"/>
  <c r="S84" i="5"/>
  <c r="R84" i="5"/>
  <c r="Q84" i="5"/>
  <c r="S83" i="5"/>
  <c r="R83" i="5"/>
  <c r="Q83" i="5"/>
  <c r="S82" i="5"/>
  <c r="R82" i="5"/>
  <c r="Q82" i="5"/>
  <c r="S81" i="5"/>
  <c r="R81" i="5"/>
  <c r="Q81" i="5"/>
  <c r="S80" i="5"/>
  <c r="R80" i="5"/>
  <c r="Q80" i="5"/>
  <c r="S79" i="5"/>
  <c r="R79" i="5"/>
  <c r="Q79" i="5"/>
  <c r="S78" i="5"/>
  <c r="R78" i="5"/>
  <c r="Q78" i="5"/>
  <c r="S77" i="5"/>
  <c r="R77" i="5"/>
  <c r="Q77" i="5"/>
  <c r="S76" i="5"/>
  <c r="R76" i="5"/>
  <c r="Q76" i="5"/>
  <c r="S75" i="5"/>
  <c r="R75" i="5"/>
  <c r="Q75" i="5"/>
  <c r="S74" i="5"/>
  <c r="R74" i="5"/>
  <c r="Q74" i="5"/>
  <c r="S73" i="5"/>
  <c r="R73" i="5"/>
  <c r="Q73" i="5"/>
  <c r="S72" i="5"/>
  <c r="R72" i="5"/>
  <c r="Q72" i="5"/>
  <c r="S71" i="5"/>
  <c r="R71" i="5"/>
  <c r="Q71" i="5"/>
  <c r="S70" i="5"/>
  <c r="R70" i="5"/>
  <c r="Q70" i="5"/>
  <c r="S69" i="5"/>
  <c r="R69" i="5"/>
  <c r="Q69" i="5"/>
  <c r="S68" i="5"/>
  <c r="R68" i="5"/>
  <c r="Q68" i="5"/>
  <c r="S67" i="5"/>
  <c r="R67" i="5"/>
  <c r="Q67" i="5"/>
  <c r="S66" i="5"/>
  <c r="R66" i="5"/>
  <c r="Q66" i="5"/>
  <c r="S65" i="5"/>
  <c r="R65" i="5"/>
  <c r="Q65" i="5"/>
  <c r="S64" i="5"/>
  <c r="R64" i="5"/>
  <c r="Q64" i="5"/>
  <c r="S63" i="5"/>
  <c r="R63" i="5"/>
  <c r="Q63" i="5"/>
  <c r="S62" i="5"/>
  <c r="R62" i="5"/>
  <c r="Q62" i="5"/>
  <c r="S61" i="5"/>
  <c r="R61" i="5"/>
  <c r="Q61" i="5"/>
  <c r="S60" i="5"/>
  <c r="R60" i="5"/>
  <c r="Q60" i="5"/>
  <c r="S59" i="5"/>
  <c r="R59" i="5"/>
  <c r="Q59" i="5"/>
  <c r="S58" i="5"/>
  <c r="R58" i="5"/>
  <c r="Q58" i="5"/>
  <c r="S57" i="5"/>
  <c r="R57" i="5"/>
  <c r="Q57" i="5"/>
  <c r="S56" i="5"/>
  <c r="R56" i="5"/>
  <c r="Q56" i="5"/>
  <c r="S55" i="5"/>
  <c r="R55" i="5"/>
  <c r="Q55" i="5"/>
  <c r="S54" i="5"/>
  <c r="R54" i="5"/>
  <c r="Q54" i="5"/>
  <c r="S53" i="5"/>
  <c r="R53" i="5"/>
  <c r="Q53" i="5"/>
  <c r="S52" i="5"/>
  <c r="R52" i="5"/>
  <c r="Q52" i="5"/>
  <c r="S51" i="5"/>
  <c r="R51" i="5"/>
  <c r="Q51" i="5"/>
  <c r="S50" i="5"/>
  <c r="R50" i="5"/>
  <c r="Q50" i="5"/>
  <c r="S49" i="5"/>
  <c r="R49" i="5"/>
  <c r="Q49" i="5"/>
  <c r="S48" i="5"/>
  <c r="R48" i="5"/>
  <c r="Q48" i="5"/>
  <c r="S47" i="5"/>
  <c r="R47" i="5"/>
  <c r="Q47" i="5"/>
  <c r="S46" i="5"/>
  <c r="R46" i="5"/>
  <c r="Q46" i="5"/>
  <c r="S45" i="5"/>
  <c r="R45" i="5"/>
  <c r="Q45" i="5"/>
  <c r="S44" i="5"/>
  <c r="R44" i="5"/>
  <c r="Q44" i="5"/>
  <c r="S43" i="5"/>
  <c r="R43" i="5"/>
  <c r="Q43" i="5"/>
  <c r="S42" i="5"/>
  <c r="R42" i="5"/>
  <c r="Q42" i="5"/>
  <c r="S41" i="5"/>
  <c r="R41" i="5"/>
  <c r="Q41" i="5"/>
  <c r="S40" i="5"/>
  <c r="R40" i="5"/>
  <c r="Q40" i="5"/>
  <c r="S39" i="5"/>
  <c r="R39" i="5"/>
  <c r="Q39" i="5"/>
  <c r="S38" i="5"/>
  <c r="R38" i="5"/>
  <c r="Q38" i="5"/>
  <c r="S37" i="5"/>
  <c r="R37" i="5"/>
  <c r="Q37" i="5"/>
  <c r="S36" i="5"/>
  <c r="R36" i="5"/>
  <c r="Q36" i="5"/>
  <c r="S35" i="5"/>
  <c r="R35" i="5"/>
  <c r="Q35" i="5"/>
  <c r="S34" i="5"/>
  <c r="R34" i="5"/>
  <c r="Q34" i="5"/>
  <c r="S33" i="5"/>
  <c r="R33" i="5"/>
  <c r="Q33" i="5"/>
  <c r="S32" i="5"/>
  <c r="R32" i="5"/>
  <c r="Q32" i="5"/>
  <c r="S31" i="5"/>
  <c r="R31" i="5"/>
  <c r="Q31" i="5"/>
  <c r="S30" i="5"/>
  <c r="R30" i="5"/>
  <c r="Q30" i="5"/>
  <c r="S29" i="5"/>
  <c r="R29" i="5"/>
  <c r="Q29" i="5"/>
  <c r="S28" i="5"/>
  <c r="R28" i="5"/>
  <c r="Q28" i="5"/>
  <c r="S27" i="5"/>
  <c r="R27" i="5"/>
  <c r="Q27" i="5"/>
  <c r="S26" i="5"/>
  <c r="R26" i="5"/>
  <c r="Q26" i="5"/>
  <c r="S25" i="5"/>
  <c r="R25" i="5"/>
  <c r="Q25" i="5"/>
  <c r="S24" i="5"/>
  <c r="R24" i="5"/>
  <c r="Q24" i="5"/>
  <c r="S23" i="5"/>
  <c r="R23" i="5"/>
  <c r="Q23" i="5"/>
  <c r="S22" i="5"/>
  <c r="R22" i="5"/>
  <c r="Q22" i="5"/>
  <c r="S21" i="5"/>
  <c r="R21" i="5"/>
  <c r="Q21" i="5"/>
  <c r="S20" i="5"/>
  <c r="R20" i="5"/>
  <c r="Q20" i="5"/>
  <c r="S19" i="5"/>
  <c r="R19" i="5"/>
  <c r="Q19" i="5"/>
  <c r="S18" i="5"/>
  <c r="R18" i="5"/>
  <c r="Q18" i="5"/>
  <c r="S17" i="5"/>
  <c r="R17" i="5"/>
  <c r="Q17" i="5"/>
  <c r="S16" i="5"/>
  <c r="R16" i="5"/>
  <c r="Q16" i="5"/>
  <c r="S15" i="5"/>
  <c r="R15" i="5"/>
  <c r="Q15" i="5"/>
  <c r="S14" i="5"/>
  <c r="R14" i="5"/>
  <c r="Q14" i="5"/>
  <c r="S13" i="5"/>
  <c r="R13" i="5"/>
  <c r="Q13" i="5"/>
  <c r="S12" i="5"/>
  <c r="R12" i="5"/>
  <c r="Q12" i="5"/>
  <c r="S11" i="5"/>
  <c r="R11" i="5"/>
  <c r="Q11" i="5"/>
  <c r="S10" i="5"/>
  <c r="R10" i="5"/>
  <c r="Q10" i="5"/>
  <c r="S9" i="5"/>
  <c r="R9" i="5"/>
  <c r="Q9" i="5"/>
  <c r="R8" i="5"/>
  <c r="M86" i="5"/>
  <c r="L86" i="5"/>
  <c r="K86" i="5"/>
  <c r="M85" i="5"/>
  <c r="L85" i="5"/>
  <c r="K85" i="5"/>
  <c r="M84" i="5"/>
  <c r="L84" i="5"/>
  <c r="K84" i="5"/>
  <c r="M83" i="5"/>
  <c r="L83" i="5"/>
  <c r="K83" i="5"/>
  <c r="M82" i="5"/>
  <c r="L82" i="5"/>
  <c r="K82" i="5"/>
  <c r="M81" i="5"/>
  <c r="L81" i="5"/>
  <c r="K81" i="5"/>
  <c r="M80" i="5"/>
  <c r="L80" i="5"/>
  <c r="K80" i="5"/>
  <c r="M79" i="5"/>
  <c r="L79" i="5"/>
  <c r="K79" i="5"/>
  <c r="M78" i="5"/>
  <c r="L78" i="5"/>
  <c r="K78" i="5"/>
  <c r="M77" i="5"/>
  <c r="L77" i="5"/>
  <c r="K77" i="5"/>
  <c r="M76" i="5"/>
  <c r="L76" i="5"/>
  <c r="K76" i="5"/>
  <c r="M75" i="5"/>
  <c r="L75" i="5"/>
  <c r="K75" i="5"/>
  <c r="M74" i="5"/>
  <c r="L74" i="5"/>
  <c r="K74" i="5"/>
  <c r="M73" i="5"/>
  <c r="L73" i="5"/>
  <c r="K73" i="5"/>
  <c r="M72" i="5"/>
  <c r="L72" i="5"/>
  <c r="K72" i="5"/>
  <c r="M71" i="5"/>
  <c r="L71" i="5"/>
  <c r="K71" i="5"/>
  <c r="M70" i="5"/>
  <c r="L70" i="5"/>
  <c r="K70" i="5"/>
  <c r="M69" i="5"/>
  <c r="L69" i="5"/>
  <c r="K69" i="5"/>
  <c r="M68" i="5"/>
  <c r="L68" i="5"/>
  <c r="K68" i="5"/>
  <c r="M67" i="5"/>
  <c r="L67" i="5"/>
  <c r="K67" i="5"/>
  <c r="M66" i="5"/>
  <c r="L66" i="5"/>
  <c r="K66" i="5"/>
  <c r="M65" i="5"/>
  <c r="L65" i="5"/>
  <c r="K65" i="5"/>
  <c r="M64" i="5"/>
  <c r="L64" i="5"/>
  <c r="K64" i="5"/>
  <c r="M63" i="5"/>
  <c r="L63" i="5"/>
  <c r="K63" i="5"/>
  <c r="M62" i="5"/>
  <c r="L62" i="5"/>
  <c r="K62" i="5"/>
  <c r="M61" i="5"/>
  <c r="L61" i="5"/>
  <c r="K61" i="5"/>
  <c r="M60" i="5"/>
  <c r="L60" i="5"/>
  <c r="K60" i="5"/>
  <c r="M59" i="5"/>
  <c r="L59" i="5"/>
  <c r="K59" i="5"/>
  <c r="M58" i="5"/>
  <c r="L58" i="5"/>
  <c r="K58" i="5"/>
  <c r="M57" i="5"/>
  <c r="L57" i="5"/>
  <c r="K57" i="5"/>
  <c r="M56" i="5"/>
  <c r="L56" i="5"/>
  <c r="K56" i="5"/>
  <c r="M55" i="5"/>
  <c r="L55" i="5"/>
  <c r="K55" i="5"/>
  <c r="M54" i="5"/>
  <c r="L54" i="5"/>
  <c r="K54" i="5"/>
  <c r="M53" i="5"/>
  <c r="L53" i="5"/>
  <c r="K53" i="5"/>
  <c r="M52" i="5"/>
  <c r="L52" i="5"/>
  <c r="K52" i="5"/>
  <c r="M51" i="5"/>
  <c r="L51" i="5"/>
  <c r="K51" i="5"/>
  <c r="M50" i="5"/>
  <c r="L50" i="5"/>
  <c r="K50" i="5"/>
  <c r="M49" i="5"/>
  <c r="L49" i="5"/>
  <c r="K49" i="5"/>
  <c r="M48" i="5"/>
  <c r="L48" i="5"/>
  <c r="K48" i="5"/>
  <c r="M47" i="5"/>
  <c r="L47" i="5"/>
  <c r="K47" i="5"/>
  <c r="M46" i="5"/>
  <c r="L46" i="5"/>
  <c r="K46" i="5"/>
  <c r="M45" i="5"/>
  <c r="L45" i="5"/>
  <c r="K45" i="5"/>
  <c r="M44" i="5"/>
  <c r="L44" i="5"/>
  <c r="K44" i="5"/>
  <c r="M43" i="5"/>
  <c r="L43" i="5"/>
  <c r="K43" i="5"/>
  <c r="M42" i="5"/>
  <c r="L42" i="5"/>
  <c r="K42" i="5"/>
  <c r="M41" i="5"/>
  <c r="L41" i="5"/>
  <c r="K41" i="5"/>
  <c r="M40" i="5"/>
  <c r="L40" i="5"/>
  <c r="K40" i="5"/>
  <c r="M39" i="5"/>
  <c r="L39" i="5"/>
  <c r="K39" i="5"/>
  <c r="M38" i="5"/>
  <c r="L38" i="5"/>
  <c r="K38" i="5"/>
  <c r="M37" i="5"/>
  <c r="L37" i="5"/>
  <c r="K37" i="5"/>
  <c r="M36" i="5"/>
  <c r="L36" i="5"/>
  <c r="K36" i="5"/>
  <c r="M35" i="5"/>
  <c r="L35" i="5"/>
  <c r="K35" i="5"/>
  <c r="M34" i="5"/>
  <c r="L34" i="5"/>
  <c r="K34" i="5"/>
  <c r="M33" i="5"/>
  <c r="L33" i="5"/>
  <c r="K33" i="5"/>
  <c r="M32" i="5"/>
  <c r="L32" i="5"/>
  <c r="K32" i="5"/>
  <c r="M31" i="5"/>
  <c r="L31" i="5"/>
  <c r="K31" i="5"/>
  <c r="M30" i="5"/>
  <c r="L30" i="5"/>
  <c r="K30" i="5"/>
  <c r="M29" i="5"/>
  <c r="L29" i="5"/>
  <c r="K29" i="5"/>
  <c r="M28" i="5"/>
  <c r="L28" i="5"/>
  <c r="K28" i="5"/>
  <c r="M27" i="5"/>
  <c r="L27" i="5"/>
  <c r="K27" i="5"/>
  <c r="M26" i="5"/>
  <c r="L26" i="5"/>
  <c r="K26" i="5"/>
  <c r="M25" i="5"/>
  <c r="L25" i="5"/>
  <c r="K25" i="5"/>
  <c r="M24" i="5"/>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L8" i="5"/>
  <c r="K8" i="5"/>
  <c r="Q86" i="7"/>
  <c r="S86" i="7"/>
  <c r="R86" i="7"/>
  <c r="S85" i="7"/>
  <c r="R85" i="7"/>
  <c r="Q85" i="7"/>
  <c r="S84" i="7"/>
  <c r="R84" i="7"/>
  <c r="Q84" i="7"/>
  <c r="S83" i="7"/>
  <c r="R83" i="7"/>
  <c r="Q83" i="7"/>
  <c r="S82" i="7"/>
  <c r="R82" i="7"/>
  <c r="Q82" i="7"/>
  <c r="S81" i="7"/>
  <c r="R81" i="7"/>
  <c r="Q81" i="7"/>
  <c r="S80" i="7"/>
  <c r="R80" i="7"/>
  <c r="Q80" i="7"/>
  <c r="S79" i="7"/>
  <c r="R79" i="7"/>
  <c r="Q79" i="7"/>
  <c r="S78" i="7"/>
  <c r="R78" i="7"/>
  <c r="Q78" i="7"/>
  <c r="S77" i="7"/>
  <c r="R77" i="7"/>
  <c r="Q77" i="7"/>
  <c r="S76" i="7"/>
  <c r="R76" i="7"/>
  <c r="Q76" i="7"/>
  <c r="S75" i="7"/>
  <c r="R75" i="7"/>
  <c r="Q75" i="7"/>
  <c r="S74" i="7"/>
  <c r="R74" i="7"/>
  <c r="Q74" i="7"/>
  <c r="S73" i="7"/>
  <c r="R73" i="7"/>
  <c r="Q73" i="7"/>
  <c r="S72" i="7"/>
  <c r="R72" i="7"/>
  <c r="Q72" i="7"/>
  <c r="S71" i="7"/>
  <c r="R71" i="7"/>
  <c r="Q71" i="7"/>
  <c r="S70" i="7"/>
  <c r="R70" i="7"/>
  <c r="Q70" i="7"/>
  <c r="S69" i="7"/>
  <c r="R69" i="7"/>
  <c r="Q69" i="7"/>
  <c r="S68" i="7"/>
  <c r="R68" i="7"/>
  <c r="Q68" i="7"/>
  <c r="S67" i="7"/>
  <c r="R67" i="7"/>
  <c r="Q67" i="7"/>
  <c r="S66" i="7"/>
  <c r="R66" i="7"/>
  <c r="Q66" i="7"/>
  <c r="S65" i="7"/>
  <c r="R65" i="7"/>
  <c r="Q65" i="7"/>
  <c r="S64" i="7"/>
  <c r="R64" i="7"/>
  <c r="Q64" i="7"/>
  <c r="S63" i="7"/>
  <c r="R63" i="7"/>
  <c r="Q63" i="7"/>
  <c r="S62" i="7"/>
  <c r="R62" i="7"/>
  <c r="Q62" i="7"/>
  <c r="S61" i="7"/>
  <c r="R61" i="7"/>
  <c r="Q61" i="7"/>
  <c r="S60" i="7"/>
  <c r="R60" i="7"/>
  <c r="Q60" i="7"/>
  <c r="S59" i="7"/>
  <c r="R59" i="7"/>
  <c r="Q59" i="7"/>
  <c r="S58" i="7"/>
  <c r="R58" i="7"/>
  <c r="Q58" i="7"/>
  <c r="S57" i="7"/>
  <c r="R57" i="7"/>
  <c r="Q57" i="7"/>
  <c r="S56" i="7"/>
  <c r="R56" i="7"/>
  <c r="Q56" i="7"/>
  <c r="S55" i="7"/>
  <c r="R55" i="7"/>
  <c r="Q55" i="7"/>
  <c r="S54" i="7"/>
  <c r="R54" i="7"/>
  <c r="Q54" i="7"/>
  <c r="S53" i="7"/>
  <c r="R53" i="7"/>
  <c r="Q53" i="7"/>
  <c r="S52" i="7"/>
  <c r="R52" i="7"/>
  <c r="Q52" i="7"/>
  <c r="S51" i="7"/>
  <c r="R51" i="7"/>
  <c r="Q51" i="7"/>
  <c r="S50" i="7"/>
  <c r="R50" i="7"/>
  <c r="Q50" i="7"/>
  <c r="S49" i="7"/>
  <c r="R49" i="7"/>
  <c r="Q49" i="7"/>
  <c r="S48" i="7"/>
  <c r="R48" i="7"/>
  <c r="Q48" i="7"/>
  <c r="S47" i="7"/>
  <c r="R47" i="7"/>
  <c r="Q47" i="7"/>
  <c r="S46" i="7"/>
  <c r="R46" i="7"/>
  <c r="Q46" i="7"/>
  <c r="S45" i="7"/>
  <c r="R45" i="7"/>
  <c r="Q45" i="7"/>
  <c r="S44" i="7"/>
  <c r="R44" i="7"/>
  <c r="Q44" i="7"/>
  <c r="S43" i="7"/>
  <c r="R43" i="7"/>
  <c r="Q43" i="7"/>
  <c r="S42" i="7"/>
  <c r="R42" i="7"/>
  <c r="Q42" i="7"/>
  <c r="S41" i="7"/>
  <c r="R41" i="7"/>
  <c r="Q41" i="7"/>
  <c r="S40" i="7"/>
  <c r="R40" i="7"/>
  <c r="Q40" i="7"/>
  <c r="S39" i="7"/>
  <c r="R39" i="7"/>
  <c r="Q39" i="7"/>
  <c r="S38" i="7"/>
  <c r="R38" i="7"/>
  <c r="Q38" i="7"/>
  <c r="S37" i="7"/>
  <c r="R37" i="7"/>
  <c r="Q37" i="7"/>
  <c r="S36" i="7"/>
  <c r="R36" i="7"/>
  <c r="Q36" i="7"/>
  <c r="S35" i="7"/>
  <c r="R35" i="7"/>
  <c r="Q35" i="7"/>
  <c r="S34" i="7"/>
  <c r="R34" i="7"/>
  <c r="Q34" i="7"/>
  <c r="S33" i="7"/>
  <c r="R33" i="7"/>
  <c r="Q33" i="7"/>
  <c r="S32" i="7"/>
  <c r="R32" i="7"/>
  <c r="Q32" i="7"/>
  <c r="S31" i="7"/>
  <c r="R31" i="7"/>
  <c r="Q31" i="7"/>
  <c r="S30" i="7"/>
  <c r="R30" i="7"/>
  <c r="Q30" i="7"/>
  <c r="S29" i="7"/>
  <c r="R29" i="7"/>
  <c r="Q29" i="7"/>
  <c r="S28" i="7"/>
  <c r="R28" i="7"/>
  <c r="Q28" i="7"/>
  <c r="S27" i="7"/>
  <c r="R27" i="7"/>
  <c r="Q27" i="7"/>
  <c r="S26" i="7"/>
  <c r="R26" i="7"/>
  <c r="Q26" i="7"/>
  <c r="S25" i="7"/>
  <c r="R25" i="7"/>
  <c r="Q25" i="7"/>
  <c r="S24" i="7"/>
  <c r="R24" i="7"/>
  <c r="Q24" i="7"/>
  <c r="S23" i="7"/>
  <c r="R23" i="7"/>
  <c r="Q23" i="7"/>
  <c r="S22" i="7"/>
  <c r="R22" i="7"/>
  <c r="Q22" i="7"/>
  <c r="S21" i="7"/>
  <c r="R21" i="7"/>
  <c r="Q21" i="7"/>
  <c r="S20" i="7"/>
  <c r="R20" i="7"/>
  <c r="Q20" i="7"/>
  <c r="S19" i="7"/>
  <c r="R19" i="7"/>
  <c r="Q19" i="7"/>
  <c r="S18" i="7"/>
  <c r="R18" i="7"/>
  <c r="Q18" i="7"/>
  <c r="S17" i="7"/>
  <c r="R17" i="7"/>
  <c r="Q17" i="7"/>
  <c r="S16" i="7"/>
  <c r="R16" i="7"/>
  <c r="Q16" i="7"/>
  <c r="S15" i="7"/>
  <c r="R15" i="7"/>
  <c r="Q15" i="7"/>
  <c r="S14" i="7"/>
  <c r="R14" i="7"/>
  <c r="Q14" i="7"/>
  <c r="S13" i="7"/>
  <c r="R13" i="7"/>
  <c r="Q13" i="7"/>
  <c r="S12" i="7"/>
  <c r="R12" i="7"/>
  <c r="Q12" i="7"/>
  <c r="S11" i="7"/>
  <c r="R11" i="7"/>
  <c r="Q11" i="7"/>
  <c r="S10" i="7"/>
  <c r="R10" i="7"/>
  <c r="Q10" i="7"/>
  <c r="S9" i="7"/>
  <c r="R9" i="7"/>
  <c r="Q9" i="7"/>
  <c r="S8" i="7"/>
  <c r="R8" i="7"/>
  <c r="Q8" i="7"/>
  <c r="K83" i="7"/>
  <c r="L83" i="7"/>
  <c r="M83" i="7"/>
  <c r="K84" i="7"/>
  <c r="L84" i="7"/>
  <c r="M84" i="7"/>
  <c r="K85" i="7"/>
  <c r="L85" i="7"/>
  <c r="M85" i="7"/>
  <c r="K86" i="7"/>
  <c r="L86" i="7"/>
  <c r="M86" i="7"/>
  <c r="K9" i="7"/>
  <c r="L9" i="7"/>
  <c r="M9" i="7"/>
  <c r="K10" i="7"/>
  <c r="L10" i="7"/>
  <c r="M10" i="7"/>
  <c r="K11" i="7"/>
  <c r="L11" i="7"/>
  <c r="M11" i="7"/>
  <c r="K12" i="7"/>
  <c r="L12" i="7"/>
  <c r="M12" i="7"/>
  <c r="K13" i="7"/>
  <c r="L13" i="7"/>
  <c r="M13" i="7"/>
  <c r="K14" i="7"/>
  <c r="L14" i="7"/>
  <c r="M14" i="7"/>
  <c r="K15" i="7"/>
  <c r="L15" i="7"/>
  <c r="M15" i="7"/>
  <c r="K16" i="7"/>
  <c r="L16" i="7"/>
  <c r="M16" i="7"/>
  <c r="K17" i="7"/>
  <c r="L17" i="7"/>
  <c r="M17" i="7"/>
  <c r="K18" i="7"/>
  <c r="L18" i="7"/>
  <c r="M18" i="7"/>
  <c r="K19" i="7"/>
  <c r="L19" i="7"/>
  <c r="M19" i="7"/>
  <c r="K20" i="7"/>
  <c r="L20" i="7"/>
  <c r="M20" i="7"/>
  <c r="K21" i="7"/>
  <c r="L21" i="7"/>
  <c r="M21" i="7"/>
  <c r="K22" i="7"/>
  <c r="L22" i="7"/>
  <c r="M22" i="7"/>
  <c r="K23" i="7"/>
  <c r="L23" i="7"/>
  <c r="M23" i="7"/>
  <c r="K24" i="7"/>
  <c r="L24" i="7"/>
  <c r="M24" i="7"/>
  <c r="K25" i="7"/>
  <c r="L25" i="7"/>
  <c r="M25" i="7"/>
  <c r="K26" i="7"/>
  <c r="L26" i="7"/>
  <c r="M26" i="7"/>
  <c r="K27" i="7"/>
  <c r="L27" i="7"/>
  <c r="M27" i="7"/>
  <c r="K28" i="7"/>
  <c r="L28" i="7"/>
  <c r="M28" i="7"/>
  <c r="K29" i="7"/>
  <c r="L29" i="7"/>
  <c r="M29" i="7"/>
  <c r="K30" i="7"/>
  <c r="L30" i="7"/>
  <c r="M30" i="7"/>
  <c r="K31" i="7"/>
  <c r="L31" i="7"/>
  <c r="M31" i="7"/>
  <c r="K32" i="7"/>
  <c r="L32" i="7"/>
  <c r="M32" i="7"/>
  <c r="K33" i="7"/>
  <c r="L33" i="7"/>
  <c r="M33" i="7"/>
  <c r="K34" i="7"/>
  <c r="L34" i="7"/>
  <c r="M34" i="7"/>
  <c r="K35" i="7"/>
  <c r="L35" i="7"/>
  <c r="M35" i="7"/>
  <c r="K36" i="7"/>
  <c r="L36" i="7"/>
  <c r="M36" i="7"/>
  <c r="K37" i="7"/>
  <c r="L37" i="7"/>
  <c r="M37" i="7"/>
  <c r="K38" i="7"/>
  <c r="L38" i="7"/>
  <c r="M38" i="7"/>
  <c r="K39" i="7"/>
  <c r="L39" i="7"/>
  <c r="M39" i="7"/>
  <c r="K40" i="7"/>
  <c r="L40" i="7"/>
  <c r="M40" i="7"/>
  <c r="K41" i="7"/>
  <c r="L41" i="7"/>
  <c r="M41" i="7"/>
  <c r="K42" i="7"/>
  <c r="L42" i="7"/>
  <c r="M42" i="7"/>
  <c r="K43" i="7"/>
  <c r="L43" i="7"/>
  <c r="M43" i="7"/>
  <c r="K44" i="7"/>
  <c r="L44" i="7"/>
  <c r="M44" i="7"/>
  <c r="K45" i="7"/>
  <c r="L45" i="7"/>
  <c r="M45" i="7"/>
  <c r="K46" i="7"/>
  <c r="L46" i="7"/>
  <c r="M46" i="7"/>
  <c r="K47" i="7"/>
  <c r="L47" i="7"/>
  <c r="M47" i="7"/>
  <c r="K48" i="7"/>
  <c r="L48" i="7"/>
  <c r="M48" i="7"/>
  <c r="K49" i="7"/>
  <c r="L49" i="7"/>
  <c r="M49" i="7"/>
  <c r="K50" i="7"/>
  <c r="L50" i="7"/>
  <c r="M50" i="7"/>
  <c r="K51" i="7"/>
  <c r="L51" i="7"/>
  <c r="M51" i="7"/>
  <c r="K52" i="7"/>
  <c r="L52" i="7"/>
  <c r="M52" i="7"/>
  <c r="K53" i="7"/>
  <c r="L53" i="7"/>
  <c r="M53" i="7"/>
  <c r="K54" i="7"/>
  <c r="L54" i="7"/>
  <c r="M54" i="7"/>
  <c r="K55" i="7"/>
  <c r="L55" i="7"/>
  <c r="M55" i="7"/>
  <c r="K56" i="7"/>
  <c r="L56" i="7"/>
  <c r="M56" i="7"/>
  <c r="K57" i="7"/>
  <c r="L57" i="7"/>
  <c r="M57" i="7"/>
  <c r="K58" i="7"/>
  <c r="L58" i="7"/>
  <c r="M58" i="7"/>
  <c r="K59" i="7"/>
  <c r="L59" i="7"/>
  <c r="M59" i="7"/>
  <c r="K60" i="7"/>
  <c r="L60" i="7"/>
  <c r="M60" i="7"/>
  <c r="K61" i="7"/>
  <c r="L61" i="7"/>
  <c r="M61" i="7"/>
  <c r="K62" i="7"/>
  <c r="L62" i="7"/>
  <c r="M62" i="7"/>
  <c r="K63" i="7"/>
  <c r="L63" i="7"/>
  <c r="M63" i="7"/>
  <c r="K64" i="7"/>
  <c r="L64" i="7"/>
  <c r="M64" i="7"/>
  <c r="K65" i="7"/>
  <c r="L65" i="7"/>
  <c r="M65" i="7"/>
  <c r="K66" i="7"/>
  <c r="L66" i="7"/>
  <c r="M66" i="7"/>
  <c r="K67" i="7"/>
  <c r="L67" i="7"/>
  <c r="M67" i="7"/>
  <c r="K68" i="7"/>
  <c r="L68" i="7"/>
  <c r="M68" i="7"/>
  <c r="K69" i="7"/>
  <c r="L69" i="7"/>
  <c r="M69" i="7"/>
  <c r="K70" i="7"/>
  <c r="L70" i="7"/>
  <c r="M70" i="7"/>
  <c r="K71" i="7"/>
  <c r="L71" i="7"/>
  <c r="M71" i="7"/>
  <c r="K72" i="7"/>
  <c r="L72" i="7"/>
  <c r="M72" i="7"/>
  <c r="K73" i="7"/>
  <c r="L73" i="7"/>
  <c r="M73" i="7"/>
  <c r="K74" i="7"/>
  <c r="L74" i="7"/>
  <c r="M74" i="7"/>
  <c r="K75" i="7"/>
  <c r="L75" i="7"/>
  <c r="M75" i="7"/>
  <c r="K76" i="7"/>
  <c r="L76" i="7"/>
  <c r="M76" i="7"/>
  <c r="K77" i="7"/>
  <c r="L77" i="7"/>
  <c r="M77" i="7"/>
  <c r="K78" i="7"/>
  <c r="L78" i="7"/>
  <c r="M78" i="7"/>
  <c r="K79" i="7"/>
  <c r="L79" i="7"/>
  <c r="M79" i="7"/>
  <c r="K80" i="7"/>
  <c r="L80" i="7"/>
  <c r="M80" i="7"/>
  <c r="K81" i="7"/>
  <c r="L81" i="7"/>
  <c r="M81" i="7"/>
  <c r="K82" i="7"/>
  <c r="L82" i="7"/>
  <c r="M82" i="7"/>
  <c r="L8" i="7"/>
  <c r="M8" i="7"/>
  <c r="K8" i="7"/>
  <c r="F86" i="7" l="1"/>
  <c r="E86" i="7"/>
  <c r="F85" i="7"/>
  <c r="E85" i="7"/>
  <c r="F84" i="7"/>
  <c r="E84" i="7"/>
  <c r="F83" i="7"/>
  <c r="E83" i="7"/>
  <c r="F82" i="7"/>
  <c r="E82" i="7"/>
  <c r="F81" i="7"/>
  <c r="E81" i="7"/>
  <c r="F80" i="7"/>
  <c r="E80" i="7"/>
  <c r="F79" i="7"/>
  <c r="E79" i="7"/>
  <c r="F78" i="7"/>
  <c r="E78" i="7"/>
  <c r="F77" i="7"/>
  <c r="E77" i="7"/>
  <c r="F76" i="7"/>
  <c r="E76" i="7"/>
  <c r="F75" i="7"/>
  <c r="E75" i="7"/>
  <c r="F74" i="7"/>
  <c r="E74" i="7"/>
  <c r="F73" i="7"/>
  <c r="E73" i="7"/>
  <c r="F72" i="7"/>
  <c r="E72" i="7"/>
  <c r="F71" i="7"/>
  <c r="E71" i="7"/>
  <c r="F70" i="7"/>
  <c r="E70" i="7"/>
  <c r="F69" i="7"/>
  <c r="E69" i="7"/>
  <c r="F68" i="7"/>
  <c r="E68" i="7"/>
  <c r="F67" i="7"/>
  <c r="E67" i="7"/>
  <c r="F66" i="7"/>
  <c r="E66" i="7"/>
  <c r="F65" i="7"/>
  <c r="E65" i="7"/>
  <c r="F64" i="7"/>
  <c r="E64" i="7"/>
  <c r="F63" i="7"/>
  <c r="E63" i="7"/>
  <c r="F62" i="7"/>
  <c r="E62" i="7"/>
  <c r="F61" i="7"/>
  <c r="E61" i="7"/>
  <c r="F60" i="7"/>
  <c r="E60" i="7"/>
  <c r="F59" i="7"/>
  <c r="E59" i="7"/>
  <c r="F58" i="7"/>
  <c r="E58" i="7"/>
  <c r="F57" i="7"/>
  <c r="E57" i="7"/>
  <c r="F56" i="7"/>
  <c r="E56" i="7"/>
  <c r="F55" i="7"/>
  <c r="E55" i="7"/>
  <c r="F54" i="7"/>
  <c r="E54" i="7"/>
  <c r="F53" i="7"/>
  <c r="E53" i="7"/>
  <c r="F52" i="7"/>
  <c r="E52" i="7"/>
  <c r="F51" i="7"/>
  <c r="E51" i="7"/>
  <c r="F50" i="7"/>
  <c r="E50" i="7"/>
  <c r="F49" i="7"/>
  <c r="E49" i="7"/>
  <c r="F48" i="7"/>
  <c r="E48" i="7"/>
  <c r="F47" i="7"/>
  <c r="E47" i="7"/>
  <c r="F46" i="7"/>
  <c r="E46" i="7"/>
  <c r="F45" i="7"/>
  <c r="E45" i="7"/>
  <c r="F44" i="7"/>
  <c r="E44" i="7"/>
  <c r="F43" i="7"/>
  <c r="E43" i="7"/>
  <c r="F42" i="7"/>
  <c r="E42" i="7"/>
  <c r="F41" i="7"/>
  <c r="E41" i="7"/>
  <c r="F40" i="7"/>
  <c r="E40" i="7"/>
  <c r="F39" i="7"/>
  <c r="E39" i="7"/>
  <c r="F38" i="7"/>
  <c r="E38" i="7"/>
  <c r="F37" i="7"/>
  <c r="E37" i="7"/>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F12" i="7"/>
  <c r="E12" i="7"/>
  <c r="F11" i="7"/>
  <c r="E11" i="7"/>
  <c r="F10" i="7"/>
  <c r="E10" i="7"/>
  <c r="F9" i="7"/>
  <c r="E9" i="7"/>
  <c r="F8" i="7"/>
  <c r="E8" i="7"/>
  <c r="F86" i="5"/>
  <c r="E86" i="5"/>
  <c r="F85" i="5"/>
  <c r="E85" i="5"/>
  <c r="F84" i="5"/>
  <c r="E84" i="5"/>
  <c r="F83" i="5"/>
  <c r="E83" i="5"/>
  <c r="F82" i="5"/>
  <c r="E82" i="5"/>
  <c r="F81" i="5"/>
  <c r="E81" i="5"/>
  <c r="F80" i="5"/>
  <c r="E80" i="5"/>
  <c r="F79" i="5"/>
  <c r="E79" i="5"/>
  <c r="F78" i="5"/>
  <c r="E78" i="5"/>
  <c r="F77" i="5"/>
  <c r="E77" i="5"/>
  <c r="F76" i="5"/>
  <c r="E76" i="5"/>
  <c r="F75" i="5"/>
  <c r="E75" i="5"/>
  <c r="F74" i="5"/>
  <c r="E74" i="5"/>
  <c r="F73" i="5"/>
  <c r="E73" i="5"/>
  <c r="F72" i="5"/>
  <c r="E72" i="5"/>
  <c r="F71" i="5"/>
  <c r="E71" i="5"/>
  <c r="F70" i="5"/>
  <c r="E70" i="5"/>
  <c r="F69" i="5"/>
  <c r="E69" i="5"/>
  <c r="F68" i="5"/>
  <c r="E68" i="5"/>
  <c r="F67" i="5"/>
  <c r="E67" i="5"/>
  <c r="F66" i="5"/>
  <c r="E66" i="5"/>
  <c r="F65" i="5"/>
  <c r="E65" i="5"/>
  <c r="F64" i="5"/>
  <c r="E64" i="5"/>
  <c r="F63" i="5"/>
  <c r="E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F43" i="5"/>
  <c r="E43" i="5"/>
  <c r="F42" i="5"/>
  <c r="E42" i="5"/>
  <c r="F41" i="5"/>
  <c r="E41" i="5"/>
  <c r="F40" i="5"/>
  <c r="E40" i="5"/>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F21" i="5"/>
  <c r="E21" i="5"/>
  <c r="F20" i="5"/>
  <c r="E20" i="5"/>
  <c r="F19" i="5"/>
  <c r="E19" i="5"/>
  <c r="F18" i="5"/>
  <c r="E18" i="5"/>
  <c r="F17" i="5"/>
  <c r="E17" i="5"/>
  <c r="F16" i="5"/>
  <c r="E16" i="5"/>
  <c r="F15" i="5"/>
  <c r="E15" i="5"/>
  <c r="F14" i="5"/>
  <c r="E14" i="5"/>
  <c r="F13" i="5"/>
  <c r="E13" i="5"/>
  <c r="F12" i="5"/>
  <c r="E12" i="5"/>
  <c r="F11" i="5"/>
  <c r="E11" i="5"/>
  <c r="F10" i="5"/>
  <c r="E10" i="5"/>
  <c r="F9" i="5"/>
  <c r="E9" i="5"/>
  <c r="F8" i="5"/>
  <c r="E8" i="5"/>
</calcChain>
</file>

<file path=xl/sharedStrings.xml><?xml version="1.0" encoding="utf-8"?>
<sst xmlns="http://schemas.openxmlformats.org/spreadsheetml/2006/main" count="110" uniqueCount="54">
  <si>
    <t>DROIT</t>
  </si>
  <si>
    <t>01 Droit et Science politique</t>
  </si>
  <si>
    <t>LETTRES ET SCIENCES HUMAINES</t>
  </si>
  <si>
    <t>03 Langues et Littératures</t>
  </si>
  <si>
    <t>04 Sciences humaines</t>
  </si>
  <si>
    <t>SCIENCES ET TECHNIQUES</t>
  </si>
  <si>
    <t>05 Mathématiques et Informatique</t>
  </si>
  <si>
    <t>06 Physique</t>
  </si>
  <si>
    <t>07 Chimie</t>
  </si>
  <si>
    <t>08 Sciences de la terre</t>
  </si>
  <si>
    <t>09 Mécanique, Génie mécanique, Génie informatique, Energétique</t>
  </si>
  <si>
    <t>10 Biologie et Biochimie</t>
  </si>
  <si>
    <t>Hommes</t>
  </si>
  <si>
    <t>Femmes</t>
  </si>
  <si>
    <t>Part des Hommes</t>
  </si>
  <si>
    <t>Part des Femmes</t>
  </si>
  <si>
    <t>Total</t>
  </si>
  <si>
    <t>DGRH A1-1</t>
  </si>
  <si>
    <t>01</t>
  </si>
  <si>
    <t>02</t>
  </si>
  <si>
    <t>03</t>
  </si>
  <si>
    <t>04</t>
  </si>
  <si>
    <t>05</t>
  </si>
  <si>
    <t>06</t>
  </si>
  <si>
    <t>07</t>
  </si>
  <si>
    <t>08</t>
  </si>
  <si>
    <t>09</t>
  </si>
  <si>
    <t>Autres sections de santé</t>
  </si>
  <si>
    <t>Pharmacie</t>
  </si>
  <si>
    <t>Groupes disciplinaires / Sections CNU</t>
  </si>
  <si>
    <t>Les totaux par groupes et grands groupes disciplinaires sont différents de la somme des qualifiés par section car les individus peuvent être qualifés dans plusieurs sections au cours de la même période.</t>
  </si>
  <si>
    <t>12 Groupe interdisciplinaire</t>
  </si>
  <si>
    <t>Théologie</t>
  </si>
  <si>
    <t>Les individus qualifiés plusieurs fois dans la même section et le même corps au cours de cette prériode sont comptabilisés une seule fois.</t>
  </si>
  <si>
    <t>02 Sciences économiques et de gestion</t>
  </si>
  <si>
    <t>PHARMACIE ET AUTRE SANTÉ</t>
  </si>
  <si>
    <t>TOTAL GÉNÉRAL</t>
  </si>
  <si>
    <t>Part de qualifiés non recrutés Hommes</t>
  </si>
  <si>
    <t>Part de qualifiés non recrutés Femmes</t>
  </si>
  <si>
    <t>Qualifiés MCF</t>
  </si>
  <si>
    <t>Qualifiés PR</t>
  </si>
  <si>
    <t>Qualifiés non recrutés MCF</t>
  </si>
  <si>
    <t>Qualifiés non-candidats aux concours* PR</t>
  </si>
  <si>
    <t>Qualifiés non recrutés* PR</t>
  </si>
  <si>
    <t>* Concours hors article 46.3 et agrégations</t>
  </si>
  <si>
    <t>Part de non-candidats / non recrutés Hommes</t>
  </si>
  <si>
    <t>Part de non-candidats / non recrutés Femmes</t>
  </si>
  <si>
    <t>Part de non-candidats / non recrutés Total</t>
  </si>
  <si>
    <t>Qualifiés non-candidats aux concours  MCF</t>
  </si>
  <si>
    <r>
      <t xml:space="preserve">Répartition des qualifiés aux fonctions de </t>
    </r>
    <r>
      <rPr>
        <b/>
        <u/>
        <sz val="11"/>
        <rFont val="Times New Roman"/>
        <family val="1"/>
      </rPr>
      <t>maître de conférences</t>
    </r>
    <r>
      <rPr>
        <b/>
        <sz val="11"/>
        <rFont val="Times New Roman"/>
        <family val="1"/>
      </rPr>
      <t xml:space="preserve"> au cours des cinq dernières années par section du CNU et par sexe
Participation aux concours de recrutement</t>
    </r>
  </si>
  <si>
    <r>
      <t xml:space="preserve">Répartition des qualifiés aux fonctions de </t>
    </r>
    <r>
      <rPr>
        <b/>
        <u/>
        <sz val="11"/>
        <rFont val="Times New Roman"/>
        <family val="1"/>
      </rPr>
      <t>professeur des universités</t>
    </r>
    <r>
      <rPr>
        <b/>
        <sz val="11"/>
        <rFont val="Times New Roman"/>
        <family val="1"/>
      </rPr>
      <t xml:space="preserve"> au cours des cinq dernières années par section du CNU et par sexe
Participation aux concours de recrutement</t>
    </r>
  </si>
  <si>
    <t>Part de qualifiés non recrutés 
Total</t>
  </si>
  <si>
    <t>Campagnes 2019 à 2023</t>
  </si>
  <si>
    <t>Sources: MESR-DGRH A1-1, ANTARES, ANTEE, FIDIS - Campagnes de qualification et de recrutement de 2019 à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</si>
</sst>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d\ mmmm\ yyyy"/>
    <numFmt numFmtId="166" formatCode="_-* #,##0_-;\-* #,##0_-;_-* &quot;-&quot;??_-;_-@_-"/>
  </numFmts>
  <fonts count="14" x14ac:knownFonts="1">
    <font>
      <sz val="10"/>
      <color theme="1"/>
      <name val="Arial"/>
      <family val="2"/>
    </font>
    <font>
      <sz val="10"/>
      <color theme="1"/>
      <name val="Arial"/>
      <family val="2"/>
    </font>
    <font>
      <b/>
      <sz val="10"/>
      <color theme="0"/>
      <name val="Arial"/>
      <family val="2"/>
    </font>
    <font>
      <b/>
      <sz val="10"/>
      <color theme="1"/>
      <name val="Arial"/>
      <family val="2"/>
    </font>
    <font>
      <sz val="10"/>
      <name val="Arial"/>
      <family val="2"/>
    </font>
    <font>
      <b/>
      <sz val="10"/>
      <name val="Times New Roman"/>
      <family val="1"/>
    </font>
    <font>
      <b/>
      <sz val="14"/>
      <name val="Times New Roman"/>
      <family val="1"/>
    </font>
    <font>
      <sz val="10"/>
      <name val="Times New Roman"/>
      <family val="1"/>
    </font>
    <font>
      <b/>
      <sz val="12"/>
      <name val="Times New Roman"/>
      <family val="1"/>
    </font>
    <font>
      <b/>
      <u/>
      <sz val="11"/>
      <name val="Times New Roman"/>
      <family val="1"/>
    </font>
    <font>
      <b/>
      <sz val="11"/>
      <name val="Times New Roman"/>
      <family val="1"/>
    </font>
    <font>
      <b/>
      <i/>
      <sz val="11"/>
      <name val="Times New Roman"/>
      <family val="1"/>
    </font>
    <font>
      <i/>
      <sz val="9"/>
      <color theme="1"/>
      <name val="Arial"/>
      <family val="2"/>
    </font>
    <font>
      <b/>
      <i/>
      <u/>
      <sz val="11"/>
      <name val="Times New Roman"/>
      <family val="1"/>
    </font>
  </fonts>
  <fills count="10">
    <fill>
      <patternFill patternType="none"/>
    </fill>
    <fill>
      <patternFill patternType="gray125"/>
    </fill>
    <fill>
      <patternFill patternType="solid">
        <fgColor theme="4" tint="0.59999389629810485"/>
        <bgColor indexed="64"/>
      </patternFill>
    </fill>
    <fill>
      <patternFill patternType="solid">
        <fgColor theme="4" tint="0.59999389629810485"/>
        <bgColor theme="0" tint="-0.14999847407452621"/>
      </patternFill>
    </fill>
    <fill>
      <patternFill patternType="solid">
        <fgColor theme="4" tint="-0.499984740745262"/>
        <bgColor indexed="64"/>
      </patternFill>
    </fill>
    <fill>
      <patternFill patternType="solid">
        <fgColor theme="0"/>
        <bgColor indexed="64"/>
      </patternFill>
    </fill>
    <fill>
      <patternFill patternType="solid">
        <fgColor theme="0"/>
        <bgColor theme="0" tint="-0.14999847407452621"/>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59999389629810485"/>
        <bgColor theme="0" tint="-0.14999847407452621"/>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diagonal/>
    </border>
    <border>
      <left style="thin">
        <color auto="1"/>
      </left>
      <right style="thin">
        <color auto="1"/>
      </right>
      <top style="double">
        <color theme="4"/>
      </top>
      <bottom style="thin">
        <color auto="1"/>
      </bottom>
      <diagonal/>
    </border>
    <border>
      <left style="thin">
        <color auto="1"/>
      </left>
      <right style="thin">
        <color auto="1"/>
      </right>
      <top/>
      <bottom/>
      <diagonal/>
    </border>
    <border>
      <left style="thin">
        <color auto="1"/>
      </left>
      <right style="thin">
        <color auto="1"/>
      </right>
      <top style="double">
        <color theme="9" tint="0.39994506668294322"/>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right style="thin">
        <color auto="1"/>
      </right>
      <top style="thin">
        <color theme="0" tint="-0.34998626667073579"/>
      </top>
      <bottom/>
      <diagonal/>
    </border>
    <border>
      <left/>
      <right style="thin">
        <color auto="1"/>
      </right>
      <top style="double">
        <color theme="9" tint="0.39994506668294322"/>
      </top>
      <bottom style="thin">
        <color auto="1"/>
      </bottom>
      <diagonal/>
    </border>
    <border>
      <left style="thin">
        <color auto="1"/>
      </left>
      <right style="medium">
        <color auto="1"/>
      </right>
      <top style="thin">
        <color auto="1"/>
      </top>
      <bottom style="thin">
        <color theme="0" tint="-0.34998626667073579"/>
      </bottom>
      <diagonal/>
    </border>
    <border>
      <left style="thin">
        <color auto="1"/>
      </left>
      <right style="medium">
        <color auto="1"/>
      </right>
      <top style="thin">
        <color theme="0" tint="-0.34998626667073579"/>
      </top>
      <bottom style="thin">
        <color theme="0" tint="-0.34998626667073579"/>
      </bottom>
      <diagonal/>
    </border>
    <border>
      <left style="thin">
        <color auto="1"/>
      </left>
      <right style="medium">
        <color auto="1"/>
      </right>
      <top style="thin">
        <color theme="0" tint="-0.34998626667073579"/>
      </top>
      <bottom/>
      <diagonal/>
    </border>
    <border>
      <left style="thin">
        <color auto="1"/>
      </left>
      <right style="medium">
        <color auto="1"/>
      </right>
      <top style="double">
        <color theme="9" tint="0.39994506668294322"/>
      </top>
      <bottom style="thin">
        <color auto="1"/>
      </bottom>
      <diagonal/>
    </border>
    <border>
      <left/>
      <right/>
      <top/>
      <bottom style="thin">
        <color theme="4" tint="0.39997558519241921"/>
      </bottom>
      <diagonal/>
    </border>
  </borders>
  <cellStyleXfs count="5">
    <xf numFmtId="0" fontId="0" fillId="0" borderId="0"/>
    <xf numFmtId="9" fontId="1" fillId="0" borderId="0" applyFont="0" applyFill="0" applyBorder="0" applyAlignment="0" applyProtection="0"/>
    <xf numFmtId="0" fontId="4" fillId="0" borderId="0"/>
    <xf numFmtId="0" fontId="7" fillId="0" borderId="0"/>
    <xf numFmtId="43" fontId="1" fillId="0" borderId="0" applyFont="0" applyFill="0" applyBorder="0" applyAlignment="0" applyProtection="0"/>
  </cellStyleXfs>
  <cellXfs count="70">
    <xf numFmtId="0" fontId="0" fillId="0" borderId="0" xfId="0"/>
    <xf numFmtId="164" fontId="0" fillId="0" borderId="0" xfId="1" applyNumberFormat="1" applyFont="1" applyAlignment="1">
      <alignment horizontal="left"/>
    </xf>
    <xf numFmtId="0" fontId="5" fillId="0" borderId="0" xfId="2" applyFont="1"/>
    <xf numFmtId="165" fontId="8" fillId="0" borderId="0" xfId="3" applyNumberFormat="1" applyFont="1" applyAlignment="1">
      <alignment horizontal="right"/>
    </xf>
    <xf numFmtId="49" fontId="6" fillId="0" borderId="0" xfId="2" applyNumberFormat="1" applyFont="1" applyAlignment="1">
      <alignment horizontal="center"/>
    </xf>
    <xf numFmtId="49" fontId="0" fillId="0" borderId="0" xfId="0" applyNumberFormat="1" applyAlignment="1">
      <alignment horizontal="center"/>
    </xf>
    <xf numFmtId="49" fontId="12" fillId="0" borderId="0" xfId="0" applyNumberFormat="1" applyFont="1" applyAlignment="1">
      <alignment horizontal="left"/>
    </xf>
    <xf numFmtId="49" fontId="0" fillId="0" borderId="3" xfId="0" applyNumberFormat="1" applyBorder="1" applyAlignment="1">
      <alignment horizontal="center"/>
    </xf>
    <xf numFmtId="164" fontId="1" fillId="0" borderId="3" xfId="1" applyNumberFormat="1" applyFont="1" applyFill="1" applyBorder="1" applyAlignment="1">
      <alignment horizontal="center"/>
    </xf>
    <xf numFmtId="49" fontId="2" fillId="4" borderId="2" xfId="0" applyNumberFormat="1" applyFont="1" applyFill="1" applyBorder="1" applyAlignment="1">
      <alignment horizontal="center"/>
    </xf>
    <xf numFmtId="164" fontId="2" fillId="4" borderId="2" xfId="1" applyNumberFormat="1" applyFont="1" applyFill="1" applyBorder="1" applyAlignment="1">
      <alignment horizontal="center"/>
    </xf>
    <xf numFmtId="49" fontId="3" fillId="2" borderId="3" xfId="0" applyNumberFormat="1" applyFont="1" applyFill="1" applyBorder="1" applyAlignment="1">
      <alignment horizontal="center"/>
    </xf>
    <xf numFmtId="164" fontId="3" fillId="3" borderId="3" xfId="1" applyNumberFormat="1" applyFont="1" applyFill="1" applyBorder="1" applyAlignment="1">
      <alignment horizontal="center"/>
    </xf>
    <xf numFmtId="49" fontId="3" fillId="2" borderId="3" xfId="0" applyNumberFormat="1" applyFont="1" applyFill="1" applyBorder="1" applyAlignment="1">
      <alignment horizontal="center" wrapText="1"/>
    </xf>
    <xf numFmtId="49" fontId="0" fillId="0" borderId="4" xfId="0" applyNumberFormat="1" applyBorder="1" applyAlignment="1">
      <alignment horizontal="center"/>
    </xf>
    <xf numFmtId="164" fontId="1" fillId="0" borderId="4" xfId="1" applyNumberFormat="1" applyFont="1" applyFill="1" applyBorder="1" applyAlignment="1">
      <alignment horizontal="center"/>
    </xf>
    <xf numFmtId="0" fontId="5" fillId="0" borderId="0" xfId="2" applyFont="1" applyBorder="1" applyAlignment="1"/>
    <xf numFmtId="0" fontId="11" fillId="0" borderId="0" xfId="2" applyFont="1" applyBorder="1" applyAlignment="1">
      <alignment horizontal="center" wrapText="1"/>
    </xf>
    <xf numFmtId="164" fontId="3" fillId="3" borderId="3" xfId="1" applyNumberFormat="1" applyFont="1" applyFill="1" applyBorder="1" applyAlignment="1">
      <alignment horizontal="center" vertical="center"/>
    </xf>
    <xf numFmtId="166" fontId="2" fillId="4" borderId="2" xfId="4" applyNumberFormat="1" applyFont="1" applyFill="1" applyBorder="1"/>
    <xf numFmtId="166" fontId="3" fillId="2" borderId="3" xfId="4" applyNumberFormat="1" applyFont="1" applyFill="1" applyBorder="1"/>
    <xf numFmtId="166" fontId="0" fillId="0" borderId="3" xfId="4" applyNumberFormat="1" applyFont="1" applyBorder="1"/>
    <xf numFmtId="166" fontId="3" fillId="2" borderId="3" xfId="4" applyNumberFormat="1" applyFont="1" applyFill="1" applyBorder="1" applyAlignment="1">
      <alignment vertical="center"/>
    </xf>
    <xf numFmtId="166" fontId="0" fillId="0" borderId="4" xfId="4" applyNumberFormat="1" applyFont="1" applyBorder="1"/>
    <xf numFmtId="49" fontId="2" fillId="4" borderId="5" xfId="0" applyNumberFormat="1" applyFont="1" applyFill="1" applyBorder="1" applyAlignment="1">
      <alignment horizontal="center" vertical="center"/>
    </xf>
    <xf numFmtId="166" fontId="2" fillId="4" borderId="5" xfId="4" applyNumberFormat="1" applyFont="1" applyFill="1" applyBorder="1" applyAlignment="1">
      <alignment vertical="center"/>
    </xf>
    <xf numFmtId="164" fontId="2" fillId="4" borderId="5" xfId="1" applyNumberFormat="1" applyFont="1" applyFill="1" applyBorder="1" applyAlignment="1">
      <alignment horizontal="center" vertical="center"/>
    </xf>
    <xf numFmtId="164" fontId="2" fillId="5" borderId="6" xfId="1" applyNumberFormat="1" applyFont="1" applyFill="1" applyBorder="1" applyAlignment="1">
      <alignment horizontal="center"/>
    </xf>
    <xf numFmtId="164" fontId="3" fillId="6" borderId="6" xfId="1" applyNumberFormat="1" applyFont="1" applyFill="1" applyBorder="1" applyAlignment="1">
      <alignment horizontal="center"/>
    </xf>
    <xf numFmtId="164" fontId="1" fillId="5" borderId="6" xfId="1" applyNumberFormat="1" applyFont="1" applyFill="1" applyBorder="1" applyAlignment="1">
      <alignment horizontal="center"/>
    </xf>
    <xf numFmtId="164" fontId="3" fillId="6" borderId="6" xfId="1" applyNumberFormat="1" applyFont="1" applyFill="1" applyBorder="1" applyAlignment="1">
      <alignment horizontal="center" vertical="center"/>
    </xf>
    <xf numFmtId="164" fontId="2" fillId="5" borderId="6" xfId="1" applyNumberFormat="1" applyFont="1" applyFill="1" applyBorder="1" applyAlignment="1">
      <alignment horizontal="center" vertical="center"/>
    </xf>
    <xf numFmtId="166" fontId="0" fillId="0" borderId="0" xfId="0" applyNumberFormat="1"/>
    <xf numFmtId="166" fontId="2" fillId="7" borderId="2" xfId="4" applyNumberFormat="1" applyFont="1" applyFill="1" applyBorder="1"/>
    <xf numFmtId="164" fontId="2" fillId="7" borderId="2" xfId="1" applyNumberFormat="1" applyFont="1" applyFill="1" applyBorder="1" applyAlignment="1">
      <alignment horizontal="center"/>
    </xf>
    <xf numFmtId="166" fontId="3" fillId="8" borderId="3" xfId="4" applyNumberFormat="1" applyFont="1" applyFill="1" applyBorder="1"/>
    <xf numFmtId="164" fontId="3" fillId="9" borderId="3" xfId="1" applyNumberFormat="1" applyFont="1" applyFill="1" applyBorder="1" applyAlignment="1">
      <alignment horizontal="center"/>
    </xf>
    <xf numFmtId="166" fontId="3" fillId="8" borderId="3" xfId="4" applyNumberFormat="1" applyFont="1" applyFill="1" applyBorder="1" applyAlignment="1">
      <alignment vertical="center"/>
    </xf>
    <xf numFmtId="164" fontId="3" fillId="9" borderId="3" xfId="1" applyNumberFormat="1" applyFont="1" applyFill="1" applyBorder="1" applyAlignment="1">
      <alignment horizontal="center" vertical="center"/>
    </xf>
    <xf numFmtId="166" fontId="2" fillId="7" borderId="7" xfId="4" applyNumberFormat="1" applyFont="1" applyFill="1" applyBorder="1" applyAlignment="1">
      <alignment vertical="center"/>
    </xf>
    <xf numFmtId="164" fontId="2" fillId="7" borderId="7" xfId="1" applyNumberFormat="1" applyFont="1" applyFill="1" applyBorder="1" applyAlignment="1">
      <alignment horizontal="center" vertical="center"/>
    </xf>
    <xf numFmtId="166" fontId="2" fillId="7" borderId="12" xfId="4" applyNumberFormat="1" applyFont="1" applyFill="1" applyBorder="1"/>
    <xf numFmtId="166" fontId="3" fillId="8" borderId="13" xfId="4" applyNumberFormat="1" applyFont="1" applyFill="1" applyBorder="1"/>
    <xf numFmtId="166" fontId="0" fillId="0" borderId="13" xfId="4" applyNumberFormat="1" applyFont="1" applyBorder="1"/>
    <xf numFmtId="166" fontId="3" fillId="8" borderId="13" xfId="4" applyNumberFormat="1" applyFont="1" applyFill="1" applyBorder="1" applyAlignment="1">
      <alignment vertical="center"/>
    </xf>
    <xf numFmtId="166" fontId="0" fillId="0" borderId="14" xfId="4" applyNumberFormat="1" applyFont="1" applyBorder="1"/>
    <xf numFmtId="166" fontId="2" fillId="7" borderId="15" xfId="4" applyNumberFormat="1" applyFont="1" applyFill="1" applyBorder="1" applyAlignment="1">
      <alignment vertical="center"/>
    </xf>
    <xf numFmtId="164" fontId="2" fillId="7" borderId="16" xfId="1" applyNumberFormat="1" applyFont="1" applyFill="1" applyBorder="1" applyAlignment="1">
      <alignment horizontal="center"/>
    </xf>
    <xf numFmtId="164" fontId="3" fillId="9" borderId="17" xfId="1" applyNumberFormat="1" applyFont="1" applyFill="1" applyBorder="1" applyAlignment="1">
      <alignment horizontal="center"/>
    </xf>
    <xf numFmtId="164" fontId="1" fillId="0" borderId="17" xfId="1" applyNumberFormat="1" applyFont="1" applyFill="1" applyBorder="1" applyAlignment="1">
      <alignment horizontal="center"/>
    </xf>
    <xf numFmtId="164" fontId="3" fillId="9" borderId="17" xfId="1" applyNumberFormat="1" applyFont="1" applyFill="1" applyBorder="1" applyAlignment="1">
      <alignment horizontal="center" vertical="center"/>
    </xf>
    <xf numFmtId="164" fontId="1" fillId="0" borderId="18" xfId="1" applyNumberFormat="1" applyFont="1" applyFill="1" applyBorder="1" applyAlignment="1">
      <alignment horizontal="center"/>
    </xf>
    <xf numFmtId="164" fontId="2" fillId="7" borderId="19" xfId="1"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Font="1" applyAlignment="1">
      <alignment wrapText="1"/>
    </xf>
    <xf numFmtId="0" fontId="3" fillId="0" borderId="0" xfId="0" applyFont="1" applyAlignment="1">
      <alignment horizontal="left" indent="1"/>
    </xf>
    <xf numFmtId="0" fontId="0" fillId="0" borderId="0" xfId="0" applyAlignment="1">
      <alignment horizontal="left" indent="2"/>
    </xf>
    <xf numFmtId="0" fontId="3" fillId="0" borderId="20" xfId="0" applyFont="1" applyBorder="1" applyAlignment="1">
      <alignment horizontal="left"/>
    </xf>
    <xf numFmtId="0" fontId="3" fillId="0" borderId="10" xfId="0" applyFont="1" applyBorder="1" applyAlignment="1">
      <alignment horizontal="center"/>
    </xf>
    <xf numFmtId="0" fontId="3" fillId="0" borderId="1" xfId="0" applyFont="1" applyBorder="1" applyAlignment="1">
      <alignment horizontal="center"/>
    </xf>
    <xf numFmtId="49" fontId="12" fillId="0" borderId="0" xfId="0" applyNumberFormat="1" applyFont="1" applyAlignment="1">
      <alignment horizontal="left" wrapText="1"/>
    </xf>
    <xf numFmtId="0" fontId="10" fillId="0" borderId="0" xfId="2" applyFont="1" applyBorder="1" applyAlignment="1">
      <alignment horizontal="center" wrapText="1"/>
    </xf>
    <xf numFmtId="0" fontId="13" fillId="0" borderId="0" xfId="2" applyFont="1" applyBorder="1" applyAlignment="1">
      <alignment horizontal="center" wrapText="1"/>
    </xf>
    <xf numFmtId="0" fontId="3" fillId="0" borderId="11"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cellXfs>
  <cellStyles count="5">
    <cellStyle name="Milliers" xfId="4" builtinId="3"/>
    <cellStyle name="Normal" xfId="0" builtinId="0"/>
    <cellStyle name="Normal_cp 0404" xfId="3"/>
    <cellStyle name="Normal_qualifsectsexe" xfId="2"/>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1233949</xdr:colOff>
      <xdr:row>5</xdr:row>
      <xdr:rowOff>76200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33949" cy="1352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1233949</xdr:colOff>
      <xdr:row>5</xdr:row>
      <xdr:rowOff>57150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33949" cy="13525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0"/>
  <sheetViews>
    <sheetView tabSelected="1" workbookViewId="0">
      <selection activeCell="S8" sqref="S8"/>
    </sheetView>
  </sheetViews>
  <sheetFormatPr baseColWidth="10" defaultRowHeight="12.75" x14ac:dyDescent="0.2"/>
  <cols>
    <col min="1" max="1" width="36.28515625" style="5" customWidth="1"/>
    <col min="2" max="4" width="10.7109375" customWidth="1"/>
    <col min="5" max="6" width="10.7109375" style="1" customWidth="1"/>
    <col min="7" max="7" width="2.42578125" style="1" customWidth="1"/>
    <col min="8" max="10" width="8.85546875" customWidth="1"/>
    <col min="11" max="13" width="12" customWidth="1"/>
    <col min="14" max="16" width="8.42578125" customWidth="1"/>
  </cols>
  <sheetData>
    <row r="1" spans="1:20" x14ac:dyDescent="0.2">
      <c r="B1" s="16"/>
      <c r="C1" s="16"/>
      <c r="D1" s="16"/>
      <c r="E1" s="16"/>
      <c r="G1" s="16"/>
      <c r="S1" s="16" t="s">
        <v>17</v>
      </c>
    </row>
    <row r="2" spans="1:20" ht="12" customHeight="1" x14ac:dyDescent="0.3">
      <c r="A2" s="4"/>
      <c r="B2" s="2"/>
      <c r="C2" s="2"/>
      <c r="D2" s="2"/>
      <c r="E2" s="2"/>
      <c r="F2" s="3"/>
      <c r="G2" s="3"/>
    </row>
    <row r="3" spans="1:20" ht="39" customHeight="1" x14ac:dyDescent="0.2">
      <c r="B3" s="65" t="s">
        <v>49</v>
      </c>
      <c r="C3" s="65"/>
      <c r="D3" s="65"/>
      <c r="E3" s="65"/>
      <c r="F3" s="65"/>
      <c r="G3" s="65"/>
      <c r="H3" s="65"/>
      <c r="I3" s="65"/>
      <c r="J3" s="65"/>
      <c r="K3" s="65"/>
      <c r="L3" s="65"/>
      <c r="M3" s="65"/>
      <c r="N3" s="65"/>
      <c r="O3" s="65"/>
      <c r="P3" s="65"/>
      <c r="Q3" s="65"/>
      <c r="R3" s="65"/>
      <c r="S3" s="65"/>
    </row>
    <row r="4" spans="1:20" ht="21.75" customHeight="1" x14ac:dyDescent="0.25">
      <c r="B4" s="66" t="s">
        <v>52</v>
      </c>
      <c r="C4" s="66"/>
      <c r="D4" s="66"/>
      <c r="E4" s="66"/>
      <c r="F4" s="66"/>
      <c r="G4" s="66"/>
      <c r="H4" s="66"/>
      <c r="I4" s="66"/>
      <c r="J4" s="66"/>
      <c r="K4" s="66"/>
      <c r="L4" s="66"/>
      <c r="M4" s="66"/>
      <c r="N4" s="66"/>
      <c r="O4" s="66"/>
      <c r="P4" s="66"/>
      <c r="Q4" s="66"/>
      <c r="R4" s="66"/>
      <c r="S4" s="66"/>
    </row>
    <row r="5" spans="1:20" ht="15" customHeight="1" x14ac:dyDescent="0.25">
      <c r="B5" s="17"/>
      <c r="C5" s="17"/>
      <c r="D5" s="17"/>
      <c r="E5" s="17"/>
      <c r="F5" s="17"/>
      <c r="G5" s="17"/>
    </row>
    <row r="6" spans="1:20" ht="12.75" customHeight="1" x14ac:dyDescent="0.2">
      <c r="B6" s="68" t="s">
        <v>39</v>
      </c>
      <c r="C6" s="69"/>
      <c r="D6" s="69"/>
      <c r="E6" s="69"/>
      <c r="F6" s="62"/>
      <c r="H6" s="63" t="s">
        <v>41</v>
      </c>
      <c r="I6" s="63"/>
      <c r="J6" s="63"/>
      <c r="K6" s="63"/>
      <c r="L6" s="63"/>
      <c r="M6" s="67"/>
      <c r="N6" s="62" t="s">
        <v>48</v>
      </c>
      <c r="O6" s="63"/>
      <c r="P6" s="63"/>
      <c r="Q6" s="63"/>
      <c r="R6" s="63"/>
      <c r="S6" s="63"/>
    </row>
    <row r="7" spans="1:20" s="58" customFormat="1" ht="51" x14ac:dyDescent="0.2">
      <c r="A7" s="53" t="s">
        <v>29</v>
      </c>
      <c r="B7" s="54" t="s">
        <v>12</v>
      </c>
      <c r="C7" s="54" t="s">
        <v>13</v>
      </c>
      <c r="D7" s="54" t="s">
        <v>16</v>
      </c>
      <c r="E7" s="54" t="s">
        <v>14</v>
      </c>
      <c r="F7" s="54" t="s">
        <v>15</v>
      </c>
      <c r="G7" s="55"/>
      <c r="H7" s="54" t="s">
        <v>12</v>
      </c>
      <c r="I7" s="54" t="s">
        <v>13</v>
      </c>
      <c r="J7" s="54" t="s">
        <v>16</v>
      </c>
      <c r="K7" s="54" t="s">
        <v>37</v>
      </c>
      <c r="L7" s="54" t="s">
        <v>38</v>
      </c>
      <c r="M7" s="56" t="s">
        <v>51</v>
      </c>
      <c r="N7" s="57" t="s">
        <v>12</v>
      </c>
      <c r="O7" s="54" t="s">
        <v>13</v>
      </c>
      <c r="P7" s="54" t="s">
        <v>16</v>
      </c>
      <c r="Q7" s="54" t="s">
        <v>45</v>
      </c>
      <c r="R7" s="54" t="s">
        <v>46</v>
      </c>
      <c r="S7" s="54" t="s">
        <v>47</v>
      </c>
    </row>
    <row r="8" spans="1:20" x14ac:dyDescent="0.2">
      <c r="A8" s="9" t="s">
        <v>0</v>
      </c>
      <c r="B8" s="19">
        <v>1532</v>
      </c>
      <c r="C8" s="19">
        <v>1363</v>
      </c>
      <c r="D8" s="19">
        <v>2895</v>
      </c>
      <c r="E8" s="10">
        <f>B8/D8</f>
        <v>0.5291882556131261</v>
      </c>
      <c r="F8" s="10">
        <f>C8/D8</f>
        <v>0.4708117443868739</v>
      </c>
      <c r="G8" s="27"/>
      <c r="H8" s="33">
        <v>1059</v>
      </c>
      <c r="I8" s="33">
        <v>942</v>
      </c>
      <c r="J8" s="33">
        <v>2001</v>
      </c>
      <c r="K8" s="34">
        <f>IFERROR(H8/B8,"")</f>
        <v>0.69125326370757179</v>
      </c>
      <c r="L8" s="34">
        <f t="shared" ref="L8:M23" si="0">IFERROR(I8/C8,"")</f>
        <v>0.69112252384446071</v>
      </c>
      <c r="M8" s="47">
        <f>IFERROR(J8/D8,"")</f>
        <v>0.69119170984455958</v>
      </c>
      <c r="N8" s="41">
        <v>314</v>
      </c>
      <c r="O8" s="33">
        <v>323</v>
      </c>
      <c r="P8" s="33">
        <v>637</v>
      </c>
      <c r="Q8" s="34">
        <f>IFERROR(N8/H8,"")</f>
        <v>0.29650613786591123</v>
      </c>
      <c r="R8" s="34">
        <f t="shared" ref="R8:S23" si="1">IFERROR(O8/I8,"")</f>
        <v>0.34288747346072185</v>
      </c>
      <c r="S8" s="34">
        <f>IFERROR(P8/J8,"")</f>
        <v>0.31834082958520737</v>
      </c>
    </row>
    <row r="9" spans="1:20" x14ac:dyDescent="0.2">
      <c r="A9" s="11" t="s">
        <v>1</v>
      </c>
      <c r="B9" s="20">
        <v>674</v>
      </c>
      <c r="C9" s="20">
        <v>588</v>
      </c>
      <c r="D9" s="20">
        <v>1262</v>
      </c>
      <c r="E9" s="12">
        <f>B9/D9</f>
        <v>0.53407290015847864</v>
      </c>
      <c r="F9" s="12">
        <f>C9/D9</f>
        <v>0.46592709984152142</v>
      </c>
      <c r="G9" s="28"/>
      <c r="H9" s="35">
        <v>424</v>
      </c>
      <c r="I9" s="35">
        <v>380</v>
      </c>
      <c r="J9" s="35">
        <v>804</v>
      </c>
      <c r="K9" s="36">
        <f t="shared" ref="K9:M72" si="2">IFERROR(H9/B9,"")</f>
        <v>0.62908011869436198</v>
      </c>
      <c r="L9" s="36">
        <f t="shared" si="0"/>
        <v>0.6462585034013606</v>
      </c>
      <c r="M9" s="48">
        <f t="shared" si="0"/>
        <v>0.63708399366085577</v>
      </c>
      <c r="N9" s="42">
        <v>76</v>
      </c>
      <c r="O9" s="35">
        <v>73</v>
      </c>
      <c r="P9" s="35">
        <v>149</v>
      </c>
      <c r="Q9" s="36">
        <f t="shared" ref="Q9:S72" si="3">IFERROR(N9/H9,"")</f>
        <v>0.17924528301886791</v>
      </c>
      <c r="R9" s="36">
        <f t="shared" si="1"/>
        <v>0.19210526315789472</v>
      </c>
      <c r="S9" s="36">
        <f t="shared" si="1"/>
        <v>0.1853233830845771</v>
      </c>
      <c r="T9" s="59"/>
    </row>
    <row r="10" spans="1:20" x14ac:dyDescent="0.2">
      <c r="A10" s="7" t="s">
        <v>18</v>
      </c>
      <c r="B10" s="21">
        <v>159</v>
      </c>
      <c r="C10" s="21">
        <v>170</v>
      </c>
      <c r="D10" s="21">
        <v>329</v>
      </c>
      <c r="E10" s="8">
        <f t="shared" ref="E10:E73" si="4">B10/D10</f>
        <v>0.48328267477203646</v>
      </c>
      <c r="F10" s="8">
        <f t="shared" ref="F10:F73" si="5">C10/D10</f>
        <v>0.51671732522796354</v>
      </c>
      <c r="G10" s="29"/>
      <c r="H10" s="21">
        <v>54</v>
      </c>
      <c r="I10" s="21">
        <v>70</v>
      </c>
      <c r="J10" s="21">
        <v>124</v>
      </c>
      <c r="K10" s="8">
        <f t="shared" si="2"/>
        <v>0.33962264150943394</v>
      </c>
      <c r="L10" s="8">
        <f t="shared" si="0"/>
        <v>0.41176470588235292</v>
      </c>
      <c r="M10" s="49">
        <f t="shared" si="0"/>
        <v>0.37689969604863222</v>
      </c>
      <c r="N10" s="43">
        <v>7</v>
      </c>
      <c r="O10" s="21">
        <v>8</v>
      </c>
      <c r="P10" s="21">
        <v>15</v>
      </c>
      <c r="Q10" s="8">
        <f t="shared" si="3"/>
        <v>0.12962962962962962</v>
      </c>
      <c r="R10" s="8">
        <f t="shared" si="1"/>
        <v>0.11428571428571428</v>
      </c>
      <c r="S10" s="8">
        <f t="shared" si="1"/>
        <v>0.12096774193548387</v>
      </c>
      <c r="T10" s="60"/>
    </row>
    <row r="11" spans="1:20" x14ac:dyDescent="0.2">
      <c r="A11" s="7" t="s">
        <v>19</v>
      </c>
      <c r="B11" s="21">
        <v>151</v>
      </c>
      <c r="C11" s="21">
        <v>99</v>
      </c>
      <c r="D11" s="21">
        <v>250</v>
      </c>
      <c r="E11" s="8">
        <f t="shared" si="4"/>
        <v>0.60399999999999998</v>
      </c>
      <c r="F11" s="8">
        <f t="shared" si="5"/>
        <v>0.39600000000000002</v>
      </c>
      <c r="G11" s="29"/>
      <c r="H11" s="21">
        <v>65</v>
      </c>
      <c r="I11" s="21">
        <v>39</v>
      </c>
      <c r="J11" s="21">
        <v>104</v>
      </c>
      <c r="K11" s="8">
        <f t="shared" si="2"/>
        <v>0.43046357615894038</v>
      </c>
      <c r="L11" s="8">
        <f t="shared" si="0"/>
        <v>0.39393939393939392</v>
      </c>
      <c r="M11" s="49">
        <f t="shared" si="0"/>
        <v>0.41599999999999998</v>
      </c>
      <c r="N11" s="43">
        <v>12</v>
      </c>
      <c r="O11" s="21">
        <v>6</v>
      </c>
      <c r="P11" s="21">
        <v>18</v>
      </c>
      <c r="Q11" s="8">
        <f t="shared" si="3"/>
        <v>0.18461538461538463</v>
      </c>
      <c r="R11" s="8">
        <f t="shared" si="1"/>
        <v>0.15384615384615385</v>
      </c>
      <c r="S11" s="8">
        <f t="shared" si="1"/>
        <v>0.17307692307692307</v>
      </c>
      <c r="T11" s="60"/>
    </row>
    <row r="12" spans="1:20" x14ac:dyDescent="0.2">
      <c r="A12" s="7" t="s">
        <v>20</v>
      </c>
      <c r="B12" s="21">
        <v>67</v>
      </c>
      <c r="C12" s="21">
        <v>35</v>
      </c>
      <c r="D12" s="21">
        <v>102</v>
      </c>
      <c r="E12" s="8">
        <f t="shared" si="4"/>
        <v>0.65686274509803921</v>
      </c>
      <c r="F12" s="8">
        <f t="shared" si="5"/>
        <v>0.34313725490196079</v>
      </c>
      <c r="G12" s="29"/>
      <c r="H12" s="21">
        <v>49</v>
      </c>
      <c r="I12" s="21">
        <v>27</v>
      </c>
      <c r="J12" s="21">
        <v>76</v>
      </c>
      <c r="K12" s="8">
        <f t="shared" si="2"/>
        <v>0.73134328358208955</v>
      </c>
      <c r="L12" s="8">
        <f t="shared" si="0"/>
        <v>0.77142857142857146</v>
      </c>
      <c r="M12" s="49">
        <f t="shared" si="0"/>
        <v>0.74509803921568629</v>
      </c>
      <c r="N12" s="43">
        <v>6</v>
      </c>
      <c r="O12" s="21">
        <v>2</v>
      </c>
      <c r="P12" s="21">
        <v>8</v>
      </c>
      <c r="Q12" s="8">
        <f t="shared" si="3"/>
        <v>0.12244897959183673</v>
      </c>
      <c r="R12" s="8">
        <f t="shared" si="1"/>
        <v>7.407407407407407E-2</v>
      </c>
      <c r="S12" s="8">
        <f t="shared" si="1"/>
        <v>0.10526315789473684</v>
      </c>
      <c r="T12" s="60"/>
    </row>
    <row r="13" spans="1:20" x14ac:dyDescent="0.2">
      <c r="A13" s="7" t="s">
        <v>21</v>
      </c>
      <c r="B13" s="21">
        <v>304</v>
      </c>
      <c r="C13" s="21">
        <v>287</v>
      </c>
      <c r="D13" s="21">
        <v>591</v>
      </c>
      <c r="E13" s="8">
        <f t="shared" si="4"/>
        <v>0.51438240270727575</v>
      </c>
      <c r="F13" s="8">
        <f t="shared" si="5"/>
        <v>0.48561759729272419</v>
      </c>
      <c r="G13" s="29"/>
      <c r="H13" s="21">
        <v>259</v>
      </c>
      <c r="I13" s="21">
        <v>246</v>
      </c>
      <c r="J13" s="21">
        <v>505</v>
      </c>
      <c r="K13" s="8">
        <f t="shared" si="2"/>
        <v>0.85197368421052633</v>
      </c>
      <c r="L13" s="8">
        <f t="shared" si="0"/>
        <v>0.8571428571428571</v>
      </c>
      <c r="M13" s="49">
        <f t="shared" si="0"/>
        <v>0.85448392554991537</v>
      </c>
      <c r="N13" s="43">
        <v>51</v>
      </c>
      <c r="O13" s="21">
        <v>58</v>
      </c>
      <c r="P13" s="21">
        <v>109</v>
      </c>
      <c r="Q13" s="8">
        <f t="shared" si="3"/>
        <v>0.19691119691119691</v>
      </c>
      <c r="R13" s="8">
        <f t="shared" si="1"/>
        <v>0.23577235772357724</v>
      </c>
      <c r="S13" s="8">
        <f t="shared" si="1"/>
        <v>0.21584158415841584</v>
      </c>
      <c r="T13" s="60"/>
    </row>
    <row r="14" spans="1:20" x14ac:dyDescent="0.2">
      <c r="A14" s="11" t="s">
        <v>34</v>
      </c>
      <c r="B14" s="20">
        <v>861</v>
      </c>
      <c r="C14" s="20">
        <v>776</v>
      </c>
      <c r="D14" s="20">
        <v>1637</v>
      </c>
      <c r="E14" s="12">
        <f t="shared" si="4"/>
        <v>0.52596212583995117</v>
      </c>
      <c r="F14" s="12">
        <f t="shared" si="5"/>
        <v>0.47403787416004889</v>
      </c>
      <c r="G14" s="28"/>
      <c r="H14" s="35">
        <v>637</v>
      </c>
      <c r="I14" s="35">
        <v>563</v>
      </c>
      <c r="J14" s="35">
        <v>1200</v>
      </c>
      <c r="K14" s="36">
        <f t="shared" si="2"/>
        <v>0.73983739837398377</v>
      </c>
      <c r="L14" s="36">
        <f t="shared" si="0"/>
        <v>0.72551546391752575</v>
      </c>
      <c r="M14" s="48">
        <f t="shared" si="0"/>
        <v>0.73304825901038484</v>
      </c>
      <c r="N14" s="42">
        <v>239</v>
      </c>
      <c r="O14" s="35">
        <v>250</v>
      </c>
      <c r="P14" s="35">
        <v>489</v>
      </c>
      <c r="Q14" s="36">
        <f t="shared" si="3"/>
        <v>0.3751962323390895</v>
      </c>
      <c r="R14" s="36">
        <f t="shared" si="1"/>
        <v>0.44404973357015987</v>
      </c>
      <c r="S14" s="36">
        <f t="shared" si="1"/>
        <v>0.40749999999999997</v>
      </c>
      <c r="T14" s="59"/>
    </row>
    <row r="15" spans="1:20" x14ac:dyDescent="0.2">
      <c r="A15" s="7" t="s">
        <v>22</v>
      </c>
      <c r="B15" s="21">
        <v>475</v>
      </c>
      <c r="C15" s="21">
        <v>273</v>
      </c>
      <c r="D15" s="21">
        <v>748</v>
      </c>
      <c r="E15" s="8">
        <f t="shared" si="4"/>
        <v>0.63502673796791442</v>
      </c>
      <c r="F15" s="8">
        <f t="shared" si="5"/>
        <v>0.36497326203208558</v>
      </c>
      <c r="G15" s="29"/>
      <c r="H15" s="21">
        <v>373</v>
      </c>
      <c r="I15" s="21">
        <v>216</v>
      </c>
      <c r="J15" s="21">
        <v>589</v>
      </c>
      <c r="K15" s="8">
        <f t="shared" si="2"/>
        <v>0.78526315789473689</v>
      </c>
      <c r="L15" s="8">
        <f t="shared" si="0"/>
        <v>0.79120879120879117</v>
      </c>
      <c r="M15" s="49">
        <f t="shared" si="0"/>
        <v>0.78743315508021394</v>
      </c>
      <c r="N15" s="43">
        <v>141</v>
      </c>
      <c r="O15" s="21">
        <v>89</v>
      </c>
      <c r="P15" s="21">
        <v>230</v>
      </c>
      <c r="Q15" s="8">
        <f t="shared" si="3"/>
        <v>0.37801608579088469</v>
      </c>
      <c r="R15" s="8">
        <f t="shared" si="1"/>
        <v>0.41203703703703703</v>
      </c>
      <c r="S15" s="8">
        <f t="shared" si="1"/>
        <v>0.39049235993208831</v>
      </c>
      <c r="T15" s="60"/>
    </row>
    <row r="16" spans="1:20" x14ac:dyDescent="0.2">
      <c r="A16" s="7" t="s">
        <v>23</v>
      </c>
      <c r="B16" s="21">
        <v>398</v>
      </c>
      <c r="C16" s="21">
        <v>510</v>
      </c>
      <c r="D16" s="21">
        <v>908</v>
      </c>
      <c r="E16" s="8">
        <f t="shared" si="4"/>
        <v>0.43832599118942733</v>
      </c>
      <c r="F16" s="8">
        <f t="shared" si="5"/>
        <v>0.56167400881057272</v>
      </c>
      <c r="G16" s="29"/>
      <c r="H16" s="21">
        <v>275</v>
      </c>
      <c r="I16" s="21">
        <v>353</v>
      </c>
      <c r="J16" s="21">
        <v>628</v>
      </c>
      <c r="K16" s="8">
        <f t="shared" si="2"/>
        <v>0.69095477386934678</v>
      </c>
      <c r="L16" s="8">
        <f t="shared" si="0"/>
        <v>0.69215686274509802</v>
      </c>
      <c r="M16" s="49">
        <f t="shared" si="0"/>
        <v>0.69162995594713661</v>
      </c>
      <c r="N16" s="43">
        <v>102</v>
      </c>
      <c r="O16" s="21">
        <v>162</v>
      </c>
      <c r="P16" s="21">
        <v>264</v>
      </c>
      <c r="Q16" s="8">
        <f t="shared" si="3"/>
        <v>0.37090909090909091</v>
      </c>
      <c r="R16" s="8">
        <f t="shared" si="1"/>
        <v>0.45892351274787535</v>
      </c>
      <c r="S16" s="8">
        <f t="shared" si="1"/>
        <v>0.42038216560509556</v>
      </c>
      <c r="T16" s="60"/>
    </row>
    <row r="17" spans="1:20" x14ac:dyDescent="0.2">
      <c r="A17" s="9" t="s">
        <v>2</v>
      </c>
      <c r="B17" s="19">
        <v>4815</v>
      </c>
      <c r="C17" s="19">
        <v>6532</v>
      </c>
      <c r="D17" s="19">
        <v>11346</v>
      </c>
      <c r="E17" s="10">
        <f t="shared" si="4"/>
        <v>0.42437863564251721</v>
      </c>
      <c r="F17" s="10">
        <f t="shared" si="5"/>
        <v>0.57570950114577824</v>
      </c>
      <c r="G17" s="27"/>
      <c r="H17" s="33">
        <v>4135</v>
      </c>
      <c r="I17" s="33">
        <v>5559</v>
      </c>
      <c r="J17" s="33">
        <v>9693</v>
      </c>
      <c r="K17" s="34">
        <f t="shared" si="2"/>
        <v>0.85877466251298029</v>
      </c>
      <c r="L17" s="34">
        <f t="shared" si="0"/>
        <v>0.85104102878138399</v>
      </c>
      <c r="M17" s="47">
        <f t="shared" si="0"/>
        <v>0.8543098889476467</v>
      </c>
      <c r="N17" s="41">
        <v>1290</v>
      </c>
      <c r="O17" s="33">
        <v>1873</v>
      </c>
      <c r="P17" s="33">
        <v>3163</v>
      </c>
      <c r="Q17" s="34">
        <f t="shared" si="3"/>
        <v>0.31197097944377267</v>
      </c>
      <c r="R17" s="34">
        <f t="shared" si="1"/>
        <v>0.33693110271631588</v>
      </c>
      <c r="S17" s="34">
        <f t="shared" si="1"/>
        <v>0.32631796141545444</v>
      </c>
      <c r="T17" s="61"/>
    </row>
    <row r="18" spans="1:20" x14ac:dyDescent="0.2">
      <c r="A18" s="11" t="s">
        <v>3</v>
      </c>
      <c r="B18" s="20">
        <v>1225</v>
      </c>
      <c r="C18" s="20">
        <v>2455</v>
      </c>
      <c r="D18" s="20">
        <v>3680</v>
      </c>
      <c r="E18" s="12">
        <f t="shared" si="4"/>
        <v>0.3328804347826087</v>
      </c>
      <c r="F18" s="12">
        <f t="shared" si="5"/>
        <v>0.66711956521739135</v>
      </c>
      <c r="G18" s="28"/>
      <c r="H18" s="35">
        <v>1030</v>
      </c>
      <c r="I18" s="35">
        <v>2047</v>
      </c>
      <c r="J18" s="35">
        <v>3077</v>
      </c>
      <c r="K18" s="36">
        <f t="shared" si="2"/>
        <v>0.84081632653061222</v>
      </c>
      <c r="L18" s="36">
        <f t="shared" si="0"/>
        <v>0.83380855397148679</v>
      </c>
      <c r="M18" s="48">
        <f t="shared" si="0"/>
        <v>0.83614130434782608</v>
      </c>
      <c r="N18" s="42">
        <v>278</v>
      </c>
      <c r="O18" s="35">
        <v>576</v>
      </c>
      <c r="P18" s="35">
        <v>854</v>
      </c>
      <c r="Q18" s="36">
        <f t="shared" si="3"/>
        <v>0.26990291262135924</v>
      </c>
      <c r="R18" s="36">
        <f t="shared" si="1"/>
        <v>0.28138739618954567</v>
      </c>
      <c r="S18" s="36">
        <f t="shared" si="1"/>
        <v>0.27754306142346441</v>
      </c>
      <c r="T18" s="59"/>
    </row>
    <row r="19" spans="1:20" x14ac:dyDescent="0.2">
      <c r="A19" s="7" t="s">
        <v>24</v>
      </c>
      <c r="B19" s="21">
        <v>255</v>
      </c>
      <c r="C19" s="21">
        <v>609</v>
      </c>
      <c r="D19" s="21">
        <v>864</v>
      </c>
      <c r="E19" s="8">
        <f t="shared" si="4"/>
        <v>0.2951388888888889</v>
      </c>
      <c r="F19" s="8">
        <f t="shared" si="5"/>
        <v>0.70486111111111116</v>
      </c>
      <c r="G19" s="29"/>
      <c r="H19" s="21">
        <v>211</v>
      </c>
      <c r="I19" s="21">
        <v>477</v>
      </c>
      <c r="J19" s="21">
        <v>688</v>
      </c>
      <c r="K19" s="8">
        <f t="shared" si="2"/>
        <v>0.82745098039215681</v>
      </c>
      <c r="L19" s="8">
        <f t="shared" si="0"/>
        <v>0.78325123152709364</v>
      </c>
      <c r="M19" s="49">
        <f t="shared" si="0"/>
        <v>0.79629629629629628</v>
      </c>
      <c r="N19" s="43">
        <v>63</v>
      </c>
      <c r="O19" s="21">
        <v>138</v>
      </c>
      <c r="P19" s="21">
        <v>201</v>
      </c>
      <c r="Q19" s="8">
        <f t="shared" si="3"/>
        <v>0.29857819905213268</v>
      </c>
      <c r="R19" s="8">
        <f t="shared" si="1"/>
        <v>0.28930817610062892</v>
      </c>
      <c r="S19" s="8">
        <f t="shared" si="1"/>
        <v>0.29215116279069769</v>
      </c>
      <c r="T19" s="60"/>
    </row>
    <row r="20" spans="1:20" x14ac:dyDescent="0.2">
      <c r="A20" s="7" t="s">
        <v>25</v>
      </c>
      <c r="B20" s="21">
        <v>82</v>
      </c>
      <c r="C20" s="21">
        <v>150</v>
      </c>
      <c r="D20" s="21">
        <v>232</v>
      </c>
      <c r="E20" s="8">
        <f t="shared" si="4"/>
        <v>0.35344827586206895</v>
      </c>
      <c r="F20" s="8">
        <f t="shared" si="5"/>
        <v>0.64655172413793105</v>
      </c>
      <c r="G20" s="29"/>
      <c r="H20" s="21">
        <v>73</v>
      </c>
      <c r="I20" s="21">
        <v>137</v>
      </c>
      <c r="J20" s="21">
        <v>210</v>
      </c>
      <c r="K20" s="8">
        <f t="shared" si="2"/>
        <v>0.8902439024390244</v>
      </c>
      <c r="L20" s="8">
        <f t="shared" si="0"/>
        <v>0.91333333333333333</v>
      </c>
      <c r="M20" s="49">
        <f t="shared" si="0"/>
        <v>0.90517241379310343</v>
      </c>
      <c r="N20" s="43">
        <v>18</v>
      </c>
      <c r="O20" s="21">
        <v>45</v>
      </c>
      <c r="P20" s="21">
        <v>63</v>
      </c>
      <c r="Q20" s="8">
        <f t="shared" si="3"/>
        <v>0.24657534246575341</v>
      </c>
      <c r="R20" s="8">
        <f t="shared" si="1"/>
        <v>0.32846715328467152</v>
      </c>
      <c r="S20" s="8">
        <f t="shared" si="1"/>
        <v>0.3</v>
      </c>
      <c r="T20" s="60"/>
    </row>
    <row r="21" spans="1:20" x14ac:dyDescent="0.2">
      <c r="A21" s="7" t="s">
        <v>26</v>
      </c>
      <c r="B21" s="21">
        <v>215</v>
      </c>
      <c r="C21" s="21">
        <v>438</v>
      </c>
      <c r="D21" s="21">
        <v>653</v>
      </c>
      <c r="E21" s="8">
        <f t="shared" si="4"/>
        <v>0.32924961715160794</v>
      </c>
      <c r="F21" s="8">
        <f t="shared" si="5"/>
        <v>0.67075038284839206</v>
      </c>
      <c r="G21" s="29"/>
      <c r="H21" s="21">
        <v>188</v>
      </c>
      <c r="I21" s="21">
        <v>376</v>
      </c>
      <c r="J21" s="21">
        <v>564</v>
      </c>
      <c r="K21" s="8">
        <f t="shared" si="2"/>
        <v>0.87441860465116283</v>
      </c>
      <c r="L21" s="8">
        <f t="shared" si="0"/>
        <v>0.85844748858447484</v>
      </c>
      <c r="M21" s="49">
        <f t="shared" si="0"/>
        <v>0.86370597243491576</v>
      </c>
      <c r="N21" s="43">
        <v>50</v>
      </c>
      <c r="O21" s="21">
        <v>95</v>
      </c>
      <c r="P21" s="21">
        <v>145</v>
      </c>
      <c r="Q21" s="8">
        <f t="shared" si="3"/>
        <v>0.26595744680851063</v>
      </c>
      <c r="R21" s="8">
        <f t="shared" si="1"/>
        <v>0.25265957446808512</v>
      </c>
      <c r="S21" s="8">
        <f t="shared" si="1"/>
        <v>0.25709219858156029</v>
      </c>
      <c r="T21" s="60"/>
    </row>
    <row r="22" spans="1:20" x14ac:dyDescent="0.2">
      <c r="A22" s="7">
        <v>10</v>
      </c>
      <c r="B22" s="21">
        <v>101</v>
      </c>
      <c r="C22" s="21">
        <v>223</v>
      </c>
      <c r="D22" s="21">
        <v>324</v>
      </c>
      <c r="E22" s="8">
        <f t="shared" si="4"/>
        <v>0.31172839506172839</v>
      </c>
      <c r="F22" s="8">
        <f t="shared" si="5"/>
        <v>0.68827160493827155</v>
      </c>
      <c r="G22" s="29"/>
      <c r="H22" s="21">
        <v>90</v>
      </c>
      <c r="I22" s="21">
        <v>185</v>
      </c>
      <c r="J22" s="21">
        <v>275</v>
      </c>
      <c r="K22" s="8">
        <f t="shared" si="2"/>
        <v>0.8910891089108911</v>
      </c>
      <c r="L22" s="8">
        <f t="shared" si="0"/>
        <v>0.82959641255605376</v>
      </c>
      <c r="M22" s="49">
        <f t="shared" si="0"/>
        <v>0.84876543209876543</v>
      </c>
      <c r="N22" s="43">
        <v>23</v>
      </c>
      <c r="O22" s="21">
        <v>45</v>
      </c>
      <c r="P22" s="21">
        <v>68</v>
      </c>
      <c r="Q22" s="8">
        <f t="shared" si="3"/>
        <v>0.25555555555555554</v>
      </c>
      <c r="R22" s="8">
        <f t="shared" si="1"/>
        <v>0.24324324324324326</v>
      </c>
      <c r="S22" s="8">
        <f t="shared" si="1"/>
        <v>0.24727272727272728</v>
      </c>
      <c r="T22" s="60"/>
    </row>
    <row r="23" spans="1:20" x14ac:dyDescent="0.2">
      <c r="A23" s="7">
        <v>11</v>
      </c>
      <c r="B23" s="21">
        <v>202</v>
      </c>
      <c r="C23" s="21">
        <v>517</v>
      </c>
      <c r="D23" s="21">
        <v>719</v>
      </c>
      <c r="E23" s="8">
        <f t="shared" si="4"/>
        <v>0.28094575799721838</v>
      </c>
      <c r="F23" s="8">
        <f t="shared" si="5"/>
        <v>0.71905424200278167</v>
      </c>
      <c r="G23" s="29"/>
      <c r="H23" s="21">
        <v>150</v>
      </c>
      <c r="I23" s="21">
        <v>380</v>
      </c>
      <c r="J23" s="21">
        <v>530</v>
      </c>
      <c r="K23" s="8">
        <f t="shared" si="2"/>
        <v>0.74257425742574257</v>
      </c>
      <c r="L23" s="8">
        <f t="shared" si="0"/>
        <v>0.73500967117988392</v>
      </c>
      <c r="M23" s="49">
        <f t="shared" si="0"/>
        <v>0.73713490959666206</v>
      </c>
      <c r="N23" s="43">
        <v>39</v>
      </c>
      <c r="O23" s="21">
        <v>108</v>
      </c>
      <c r="P23" s="21">
        <v>147</v>
      </c>
      <c r="Q23" s="8">
        <f t="shared" si="3"/>
        <v>0.26</v>
      </c>
      <c r="R23" s="8">
        <f t="shared" si="1"/>
        <v>0.28421052631578947</v>
      </c>
      <c r="S23" s="8">
        <f t="shared" si="1"/>
        <v>0.27735849056603773</v>
      </c>
      <c r="T23" s="60"/>
    </row>
    <row r="24" spans="1:20" x14ac:dyDescent="0.2">
      <c r="A24" s="7">
        <v>12</v>
      </c>
      <c r="B24" s="21">
        <v>48</v>
      </c>
      <c r="C24" s="21">
        <v>92</v>
      </c>
      <c r="D24" s="21">
        <v>140</v>
      </c>
      <c r="E24" s="8">
        <f t="shared" si="4"/>
        <v>0.34285714285714286</v>
      </c>
      <c r="F24" s="8">
        <f t="shared" si="5"/>
        <v>0.65714285714285714</v>
      </c>
      <c r="G24" s="29"/>
      <c r="H24" s="21">
        <v>37</v>
      </c>
      <c r="I24" s="21">
        <v>69</v>
      </c>
      <c r="J24" s="21">
        <v>106</v>
      </c>
      <c r="K24" s="8">
        <f t="shared" si="2"/>
        <v>0.77083333333333337</v>
      </c>
      <c r="L24" s="8">
        <f t="shared" si="2"/>
        <v>0.75</v>
      </c>
      <c r="M24" s="49">
        <f t="shared" si="2"/>
        <v>0.75714285714285712</v>
      </c>
      <c r="N24" s="43">
        <v>12</v>
      </c>
      <c r="O24" s="21">
        <v>27</v>
      </c>
      <c r="P24" s="21">
        <v>39</v>
      </c>
      <c r="Q24" s="8">
        <f t="shared" si="3"/>
        <v>0.32432432432432434</v>
      </c>
      <c r="R24" s="8">
        <f t="shared" si="3"/>
        <v>0.39130434782608697</v>
      </c>
      <c r="S24" s="8">
        <f t="shared" si="3"/>
        <v>0.36792452830188677</v>
      </c>
      <c r="T24" s="60"/>
    </row>
    <row r="25" spans="1:20" x14ac:dyDescent="0.2">
      <c r="A25" s="7">
        <v>13</v>
      </c>
      <c r="B25" s="21">
        <v>44</v>
      </c>
      <c r="C25" s="21">
        <v>77</v>
      </c>
      <c r="D25" s="21">
        <v>121</v>
      </c>
      <c r="E25" s="8">
        <f t="shared" si="4"/>
        <v>0.36363636363636365</v>
      </c>
      <c r="F25" s="8">
        <f t="shared" si="5"/>
        <v>0.63636363636363635</v>
      </c>
      <c r="G25" s="29"/>
      <c r="H25" s="21">
        <v>37</v>
      </c>
      <c r="I25" s="21">
        <v>70</v>
      </c>
      <c r="J25" s="21">
        <v>107</v>
      </c>
      <c r="K25" s="8">
        <f t="shared" si="2"/>
        <v>0.84090909090909094</v>
      </c>
      <c r="L25" s="8">
        <f t="shared" si="2"/>
        <v>0.90909090909090906</v>
      </c>
      <c r="M25" s="49">
        <f t="shared" si="2"/>
        <v>0.88429752066115708</v>
      </c>
      <c r="N25" s="43">
        <v>11</v>
      </c>
      <c r="O25" s="21">
        <v>14</v>
      </c>
      <c r="P25" s="21">
        <v>25</v>
      </c>
      <c r="Q25" s="8">
        <f t="shared" si="3"/>
        <v>0.29729729729729731</v>
      </c>
      <c r="R25" s="8">
        <f t="shared" si="3"/>
        <v>0.2</v>
      </c>
      <c r="S25" s="8">
        <f t="shared" si="3"/>
        <v>0.23364485981308411</v>
      </c>
      <c r="T25" s="60"/>
    </row>
    <row r="26" spans="1:20" x14ac:dyDescent="0.2">
      <c r="A26" s="7">
        <v>14</v>
      </c>
      <c r="B26" s="21">
        <v>229</v>
      </c>
      <c r="C26" s="21">
        <v>411</v>
      </c>
      <c r="D26" s="21">
        <v>640</v>
      </c>
      <c r="E26" s="8">
        <f t="shared" si="4"/>
        <v>0.35781249999999998</v>
      </c>
      <c r="F26" s="8">
        <f t="shared" si="5"/>
        <v>0.64218750000000002</v>
      </c>
      <c r="G26" s="29"/>
      <c r="H26" s="21">
        <v>202</v>
      </c>
      <c r="I26" s="21">
        <v>354</v>
      </c>
      <c r="J26" s="21">
        <v>556</v>
      </c>
      <c r="K26" s="8">
        <f t="shared" si="2"/>
        <v>0.88209606986899558</v>
      </c>
      <c r="L26" s="8">
        <f t="shared" si="2"/>
        <v>0.86131386861313863</v>
      </c>
      <c r="M26" s="49">
        <f t="shared" si="2"/>
        <v>0.86875000000000002</v>
      </c>
      <c r="N26" s="43">
        <v>34</v>
      </c>
      <c r="O26" s="21">
        <v>79</v>
      </c>
      <c r="P26" s="21">
        <v>113</v>
      </c>
      <c r="Q26" s="8">
        <f t="shared" si="3"/>
        <v>0.16831683168316833</v>
      </c>
      <c r="R26" s="8">
        <f t="shared" si="3"/>
        <v>0.2231638418079096</v>
      </c>
      <c r="S26" s="8">
        <f t="shared" si="3"/>
        <v>0.20323741007194246</v>
      </c>
      <c r="T26" s="60"/>
    </row>
    <row r="27" spans="1:20" x14ac:dyDescent="0.2">
      <c r="A27" s="7">
        <v>15</v>
      </c>
      <c r="B27" s="21">
        <v>207</v>
      </c>
      <c r="C27" s="21">
        <v>294</v>
      </c>
      <c r="D27" s="21">
        <v>501</v>
      </c>
      <c r="E27" s="8">
        <f t="shared" si="4"/>
        <v>0.41317365269461076</v>
      </c>
      <c r="F27" s="8">
        <f t="shared" si="5"/>
        <v>0.58682634730538918</v>
      </c>
      <c r="G27" s="29"/>
      <c r="H27" s="21">
        <v>170</v>
      </c>
      <c r="I27" s="21">
        <v>246</v>
      </c>
      <c r="J27" s="21">
        <v>416</v>
      </c>
      <c r="K27" s="8">
        <f t="shared" si="2"/>
        <v>0.82125603864734298</v>
      </c>
      <c r="L27" s="8">
        <f t="shared" si="2"/>
        <v>0.83673469387755106</v>
      </c>
      <c r="M27" s="49">
        <f t="shared" si="2"/>
        <v>0.83033932135728539</v>
      </c>
      <c r="N27" s="43">
        <v>49</v>
      </c>
      <c r="O27" s="21">
        <v>79</v>
      </c>
      <c r="P27" s="21">
        <v>128</v>
      </c>
      <c r="Q27" s="8">
        <f t="shared" si="3"/>
        <v>0.28823529411764703</v>
      </c>
      <c r="R27" s="8">
        <f t="shared" si="3"/>
        <v>0.32113821138211385</v>
      </c>
      <c r="S27" s="8">
        <f t="shared" si="3"/>
        <v>0.30769230769230771</v>
      </c>
      <c r="T27" s="60"/>
    </row>
    <row r="28" spans="1:20" x14ac:dyDescent="0.2">
      <c r="A28" s="11" t="s">
        <v>4</v>
      </c>
      <c r="B28" s="20">
        <v>3255</v>
      </c>
      <c r="C28" s="20">
        <v>3796</v>
      </c>
      <c r="D28" s="20">
        <v>7051</v>
      </c>
      <c r="E28" s="12">
        <f t="shared" si="4"/>
        <v>0.46163664728407316</v>
      </c>
      <c r="F28" s="12">
        <f t="shared" si="5"/>
        <v>0.53836335271592684</v>
      </c>
      <c r="G28" s="28"/>
      <c r="H28" s="35">
        <v>2846</v>
      </c>
      <c r="I28" s="35">
        <v>3315</v>
      </c>
      <c r="J28" s="35">
        <v>6161</v>
      </c>
      <c r="K28" s="36">
        <f t="shared" si="2"/>
        <v>0.87434715821812592</v>
      </c>
      <c r="L28" s="36">
        <f t="shared" si="2"/>
        <v>0.87328767123287676</v>
      </c>
      <c r="M28" s="48">
        <f t="shared" si="2"/>
        <v>0.87377676925258829</v>
      </c>
      <c r="N28" s="42">
        <v>849</v>
      </c>
      <c r="O28" s="35">
        <v>1184</v>
      </c>
      <c r="P28" s="35">
        <v>2033</v>
      </c>
      <c r="Q28" s="36">
        <f t="shared" si="3"/>
        <v>0.29831342234715391</v>
      </c>
      <c r="R28" s="36">
        <f t="shared" si="3"/>
        <v>0.35716440422322776</v>
      </c>
      <c r="S28" s="36">
        <f t="shared" si="3"/>
        <v>0.32997889952929721</v>
      </c>
      <c r="T28" s="59"/>
    </row>
    <row r="29" spans="1:20" x14ac:dyDescent="0.2">
      <c r="A29" s="7">
        <v>16</v>
      </c>
      <c r="B29" s="21">
        <v>312</v>
      </c>
      <c r="C29" s="21">
        <v>493</v>
      </c>
      <c r="D29" s="21">
        <v>805</v>
      </c>
      <c r="E29" s="8">
        <f t="shared" si="4"/>
        <v>0.38757763975155279</v>
      </c>
      <c r="F29" s="8">
        <f t="shared" si="5"/>
        <v>0.61242236024844721</v>
      </c>
      <c r="G29" s="29"/>
      <c r="H29" s="21">
        <v>218</v>
      </c>
      <c r="I29" s="21">
        <v>389</v>
      </c>
      <c r="J29" s="21">
        <v>607</v>
      </c>
      <c r="K29" s="8">
        <f t="shared" si="2"/>
        <v>0.69871794871794868</v>
      </c>
      <c r="L29" s="8">
        <f t="shared" si="2"/>
        <v>0.78904665314401623</v>
      </c>
      <c r="M29" s="49">
        <f t="shared" si="2"/>
        <v>0.75403726708074537</v>
      </c>
      <c r="N29" s="43">
        <v>80</v>
      </c>
      <c r="O29" s="21">
        <v>177</v>
      </c>
      <c r="P29" s="21">
        <v>257</v>
      </c>
      <c r="Q29" s="8">
        <f t="shared" si="3"/>
        <v>0.3669724770642202</v>
      </c>
      <c r="R29" s="8">
        <f t="shared" si="3"/>
        <v>0.45501285347043702</v>
      </c>
      <c r="S29" s="8">
        <f t="shared" si="3"/>
        <v>0.42339373970345962</v>
      </c>
      <c r="T29" s="60"/>
    </row>
    <row r="30" spans="1:20" x14ac:dyDescent="0.2">
      <c r="A30" s="7">
        <v>17</v>
      </c>
      <c r="B30" s="21">
        <v>456</v>
      </c>
      <c r="C30" s="21">
        <v>278</v>
      </c>
      <c r="D30" s="21">
        <v>734</v>
      </c>
      <c r="E30" s="8">
        <f t="shared" si="4"/>
        <v>0.62125340599455037</v>
      </c>
      <c r="F30" s="8">
        <f t="shared" si="5"/>
        <v>0.37874659400544958</v>
      </c>
      <c r="G30" s="29"/>
      <c r="H30" s="21">
        <v>430</v>
      </c>
      <c r="I30" s="21">
        <v>253</v>
      </c>
      <c r="J30" s="21">
        <v>683</v>
      </c>
      <c r="K30" s="8">
        <f t="shared" si="2"/>
        <v>0.94298245614035092</v>
      </c>
      <c r="L30" s="8">
        <f t="shared" si="2"/>
        <v>0.91007194244604317</v>
      </c>
      <c r="M30" s="49">
        <f t="shared" si="2"/>
        <v>0.93051771117166215</v>
      </c>
      <c r="N30" s="43">
        <v>129</v>
      </c>
      <c r="O30" s="21">
        <v>81</v>
      </c>
      <c r="P30" s="21">
        <v>210</v>
      </c>
      <c r="Q30" s="8">
        <f t="shared" si="3"/>
        <v>0.3</v>
      </c>
      <c r="R30" s="8">
        <f t="shared" si="3"/>
        <v>0.3201581027667984</v>
      </c>
      <c r="S30" s="8">
        <f t="shared" si="3"/>
        <v>0.3074670571010249</v>
      </c>
      <c r="T30" s="60"/>
    </row>
    <row r="31" spans="1:20" x14ac:dyDescent="0.2">
      <c r="A31" s="7">
        <v>18</v>
      </c>
      <c r="B31" s="21">
        <v>441</v>
      </c>
      <c r="C31" s="21">
        <v>693</v>
      </c>
      <c r="D31" s="21">
        <v>1134</v>
      </c>
      <c r="E31" s="8">
        <f t="shared" si="4"/>
        <v>0.3888888888888889</v>
      </c>
      <c r="F31" s="8">
        <f t="shared" si="5"/>
        <v>0.61111111111111116</v>
      </c>
      <c r="G31" s="29"/>
      <c r="H31" s="21">
        <v>385</v>
      </c>
      <c r="I31" s="21">
        <v>610</v>
      </c>
      <c r="J31" s="21">
        <v>995</v>
      </c>
      <c r="K31" s="8">
        <f t="shared" si="2"/>
        <v>0.87301587301587302</v>
      </c>
      <c r="L31" s="8">
        <f t="shared" si="2"/>
        <v>0.88023088023088025</v>
      </c>
      <c r="M31" s="49">
        <f t="shared" si="2"/>
        <v>0.87742504409171074</v>
      </c>
      <c r="N31" s="43">
        <v>68</v>
      </c>
      <c r="O31" s="21">
        <v>150</v>
      </c>
      <c r="P31" s="21">
        <v>218</v>
      </c>
      <c r="Q31" s="8">
        <f t="shared" si="3"/>
        <v>0.17662337662337663</v>
      </c>
      <c r="R31" s="8">
        <f t="shared" si="3"/>
        <v>0.24590163934426229</v>
      </c>
      <c r="S31" s="8">
        <f t="shared" si="3"/>
        <v>0.21909547738693466</v>
      </c>
      <c r="T31" s="60"/>
    </row>
    <row r="32" spans="1:20" x14ac:dyDescent="0.2">
      <c r="A32" s="7">
        <v>19</v>
      </c>
      <c r="B32" s="21">
        <v>504</v>
      </c>
      <c r="C32" s="21">
        <v>628</v>
      </c>
      <c r="D32" s="21">
        <v>1132</v>
      </c>
      <c r="E32" s="8">
        <f t="shared" si="4"/>
        <v>0.44522968197879859</v>
      </c>
      <c r="F32" s="8">
        <f t="shared" si="5"/>
        <v>0.55477031802120136</v>
      </c>
      <c r="G32" s="29"/>
      <c r="H32" s="21">
        <v>424</v>
      </c>
      <c r="I32" s="21">
        <v>521</v>
      </c>
      <c r="J32" s="21">
        <v>945</v>
      </c>
      <c r="K32" s="8">
        <f t="shared" si="2"/>
        <v>0.84126984126984128</v>
      </c>
      <c r="L32" s="8">
        <f t="shared" si="2"/>
        <v>0.82961783439490444</v>
      </c>
      <c r="M32" s="49">
        <f t="shared" si="2"/>
        <v>0.8348056537102474</v>
      </c>
      <c r="N32" s="43">
        <v>96</v>
      </c>
      <c r="O32" s="21">
        <v>131</v>
      </c>
      <c r="P32" s="21">
        <v>227</v>
      </c>
      <c r="Q32" s="8">
        <f t="shared" si="3"/>
        <v>0.22641509433962265</v>
      </c>
      <c r="R32" s="8">
        <f t="shared" si="3"/>
        <v>0.25143953934740881</v>
      </c>
      <c r="S32" s="8">
        <f t="shared" si="3"/>
        <v>0.24021164021164021</v>
      </c>
      <c r="T32" s="60"/>
    </row>
    <row r="33" spans="1:20" x14ac:dyDescent="0.2">
      <c r="A33" s="7">
        <v>20</v>
      </c>
      <c r="B33" s="21">
        <v>255</v>
      </c>
      <c r="C33" s="21">
        <v>448</v>
      </c>
      <c r="D33" s="21">
        <v>703</v>
      </c>
      <c r="E33" s="8">
        <f t="shared" si="4"/>
        <v>0.36273115220483643</v>
      </c>
      <c r="F33" s="8">
        <f t="shared" si="5"/>
        <v>0.63726884779516357</v>
      </c>
      <c r="G33" s="29"/>
      <c r="H33" s="21">
        <v>234</v>
      </c>
      <c r="I33" s="21">
        <v>417</v>
      </c>
      <c r="J33" s="21">
        <v>651</v>
      </c>
      <c r="K33" s="8">
        <f t="shared" si="2"/>
        <v>0.91764705882352937</v>
      </c>
      <c r="L33" s="8">
        <f t="shared" si="2"/>
        <v>0.9308035714285714</v>
      </c>
      <c r="M33" s="49">
        <f t="shared" si="2"/>
        <v>0.92603129445234711</v>
      </c>
      <c r="N33" s="43">
        <v>90</v>
      </c>
      <c r="O33" s="21">
        <v>192</v>
      </c>
      <c r="P33" s="21">
        <v>282</v>
      </c>
      <c r="Q33" s="8">
        <f t="shared" si="3"/>
        <v>0.38461538461538464</v>
      </c>
      <c r="R33" s="8">
        <f t="shared" si="3"/>
        <v>0.46043165467625902</v>
      </c>
      <c r="S33" s="8">
        <f t="shared" si="3"/>
        <v>0.43317972350230416</v>
      </c>
      <c r="T33" s="60"/>
    </row>
    <row r="34" spans="1:20" x14ac:dyDescent="0.2">
      <c r="A34" s="7">
        <v>21</v>
      </c>
      <c r="B34" s="21">
        <v>397</v>
      </c>
      <c r="C34" s="21">
        <v>455</v>
      </c>
      <c r="D34" s="21">
        <v>852</v>
      </c>
      <c r="E34" s="8">
        <f t="shared" si="4"/>
        <v>0.465962441314554</v>
      </c>
      <c r="F34" s="8">
        <f t="shared" si="5"/>
        <v>0.534037558685446</v>
      </c>
      <c r="G34" s="29"/>
      <c r="H34" s="21">
        <v>362</v>
      </c>
      <c r="I34" s="21">
        <v>419</v>
      </c>
      <c r="J34" s="21">
        <v>781</v>
      </c>
      <c r="K34" s="8">
        <f t="shared" si="2"/>
        <v>0.91183879093198994</v>
      </c>
      <c r="L34" s="8">
        <f t="shared" si="2"/>
        <v>0.92087912087912083</v>
      </c>
      <c r="M34" s="49">
        <f t="shared" si="2"/>
        <v>0.91666666666666663</v>
      </c>
      <c r="N34" s="43">
        <v>106</v>
      </c>
      <c r="O34" s="21">
        <v>166</v>
      </c>
      <c r="P34" s="21">
        <v>272</v>
      </c>
      <c r="Q34" s="8">
        <f t="shared" si="3"/>
        <v>0.29281767955801102</v>
      </c>
      <c r="R34" s="8">
        <f t="shared" si="3"/>
        <v>0.39618138424821003</v>
      </c>
      <c r="S34" s="8">
        <f t="shared" si="3"/>
        <v>0.34827144686299616</v>
      </c>
      <c r="T34" s="60"/>
    </row>
    <row r="35" spans="1:20" x14ac:dyDescent="0.2">
      <c r="A35" s="7">
        <v>22</v>
      </c>
      <c r="B35" s="21">
        <v>806</v>
      </c>
      <c r="C35" s="21">
        <v>811</v>
      </c>
      <c r="D35" s="21">
        <v>1617</v>
      </c>
      <c r="E35" s="8">
        <f t="shared" si="4"/>
        <v>0.49845392702535557</v>
      </c>
      <c r="F35" s="8">
        <f t="shared" si="5"/>
        <v>0.50154607297464437</v>
      </c>
      <c r="G35" s="29"/>
      <c r="H35" s="21">
        <v>730</v>
      </c>
      <c r="I35" s="21">
        <v>714</v>
      </c>
      <c r="J35" s="21">
        <v>1444</v>
      </c>
      <c r="K35" s="8">
        <f t="shared" si="2"/>
        <v>0.90570719602977667</v>
      </c>
      <c r="L35" s="8">
        <f t="shared" si="2"/>
        <v>0.88039457459926018</v>
      </c>
      <c r="M35" s="49">
        <f t="shared" si="2"/>
        <v>0.89301175015460732</v>
      </c>
      <c r="N35" s="43">
        <v>216</v>
      </c>
      <c r="O35" s="21">
        <v>234</v>
      </c>
      <c r="P35" s="21">
        <v>450</v>
      </c>
      <c r="Q35" s="8">
        <f t="shared" si="3"/>
        <v>0.29589041095890412</v>
      </c>
      <c r="R35" s="8">
        <f t="shared" si="3"/>
        <v>0.32773109243697479</v>
      </c>
      <c r="S35" s="8">
        <f t="shared" si="3"/>
        <v>0.31163434903047094</v>
      </c>
      <c r="T35" s="60"/>
    </row>
    <row r="36" spans="1:20" x14ac:dyDescent="0.2">
      <c r="A36" s="7">
        <v>23</v>
      </c>
      <c r="B36" s="21">
        <v>292</v>
      </c>
      <c r="C36" s="21">
        <v>275</v>
      </c>
      <c r="D36" s="21">
        <v>567</v>
      </c>
      <c r="E36" s="8">
        <f t="shared" si="4"/>
        <v>0.5149911816578483</v>
      </c>
      <c r="F36" s="8">
        <f t="shared" si="5"/>
        <v>0.48500881834215165</v>
      </c>
      <c r="G36" s="29"/>
      <c r="H36" s="21">
        <v>249</v>
      </c>
      <c r="I36" s="21">
        <v>233</v>
      </c>
      <c r="J36" s="21">
        <v>482</v>
      </c>
      <c r="K36" s="8">
        <f t="shared" si="2"/>
        <v>0.85273972602739723</v>
      </c>
      <c r="L36" s="8">
        <f t="shared" si="2"/>
        <v>0.84727272727272729</v>
      </c>
      <c r="M36" s="49">
        <f t="shared" si="2"/>
        <v>0.85008818342151671</v>
      </c>
      <c r="N36" s="43">
        <v>86</v>
      </c>
      <c r="O36" s="21">
        <v>91</v>
      </c>
      <c r="P36" s="21">
        <v>177</v>
      </c>
      <c r="Q36" s="8">
        <f t="shared" si="3"/>
        <v>0.34538152610441769</v>
      </c>
      <c r="R36" s="8">
        <f t="shared" si="3"/>
        <v>0.3905579399141631</v>
      </c>
      <c r="S36" s="8">
        <f t="shared" si="3"/>
        <v>0.36721991701244816</v>
      </c>
      <c r="T36" s="60"/>
    </row>
    <row r="37" spans="1:20" x14ac:dyDescent="0.2">
      <c r="A37" s="7">
        <v>24</v>
      </c>
      <c r="B37" s="21">
        <v>155</v>
      </c>
      <c r="C37" s="21">
        <v>213</v>
      </c>
      <c r="D37" s="21">
        <v>368</v>
      </c>
      <c r="E37" s="8">
        <f t="shared" si="4"/>
        <v>0.42119565217391303</v>
      </c>
      <c r="F37" s="8">
        <f t="shared" si="5"/>
        <v>0.57880434782608692</v>
      </c>
      <c r="G37" s="29"/>
      <c r="H37" s="21">
        <v>134</v>
      </c>
      <c r="I37" s="21">
        <v>182</v>
      </c>
      <c r="J37" s="21">
        <v>316</v>
      </c>
      <c r="K37" s="8">
        <f t="shared" si="2"/>
        <v>0.86451612903225805</v>
      </c>
      <c r="L37" s="8">
        <f t="shared" si="2"/>
        <v>0.85446009389671362</v>
      </c>
      <c r="M37" s="49">
        <f t="shared" si="2"/>
        <v>0.85869565217391308</v>
      </c>
      <c r="N37" s="43">
        <v>49</v>
      </c>
      <c r="O37" s="21">
        <v>71</v>
      </c>
      <c r="P37" s="21">
        <v>120</v>
      </c>
      <c r="Q37" s="8">
        <f t="shared" si="3"/>
        <v>0.36567164179104478</v>
      </c>
      <c r="R37" s="8">
        <f t="shared" si="3"/>
        <v>0.39010989010989011</v>
      </c>
      <c r="S37" s="8">
        <f t="shared" si="3"/>
        <v>0.379746835443038</v>
      </c>
      <c r="T37" s="60"/>
    </row>
    <row r="38" spans="1:20" x14ac:dyDescent="0.2">
      <c r="A38" s="11" t="s">
        <v>31</v>
      </c>
      <c r="B38" s="20">
        <v>922</v>
      </c>
      <c r="C38" s="20">
        <v>1007</v>
      </c>
      <c r="D38" s="20">
        <v>1929</v>
      </c>
      <c r="E38" s="12">
        <f t="shared" si="4"/>
        <v>0.47796785899429756</v>
      </c>
      <c r="F38" s="12">
        <f t="shared" si="5"/>
        <v>0.52203214100570239</v>
      </c>
      <c r="G38" s="28"/>
      <c r="H38" s="35">
        <v>714</v>
      </c>
      <c r="I38" s="35">
        <v>759</v>
      </c>
      <c r="J38" s="35">
        <v>1473</v>
      </c>
      <c r="K38" s="36">
        <f t="shared" si="2"/>
        <v>0.77440347071583515</v>
      </c>
      <c r="L38" s="36">
        <f t="shared" si="2"/>
        <v>0.7537239324726912</v>
      </c>
      <c r="M38" s="48">
        <f t="shared" si="2"/>
        <v>0.76360808709175743</v>
      </c>
      <c r="N38" s="42">
        <v>249</v>
      </c>
      <c r="O38" s="35">
        <v>246</v>
      </c>
      <c r="P38" s="35">
        <v>495</v>
      </c>
      <c r="Q38" s="36">
        <f t="shared" si="3"/>
        <v>0.34873949579831931</v>
      </c>
      <c r="R38" s="36">
        <f t="shared" si="3"/>
        <v>0.32411067193675891</v>
      </c>
      <c r="S38" s="36">
        <f t="shared" si="3"/>
        <v>0.33604887983706722</v>
      </c>
      <c r="T38" s="59"/>
    </row>
    <row r="39" spans="1:20" x14ac:dyDescent="0.2">
      <c r="A39" s="7">
        <v>70</v>
      </c>
      <c r="B39" s="21">
        <v>236</v>
      </c>
      <c r="C39" s="21">
        <v>424</v>
      </c>
      <c r="D39" s="21">
        <v>660</v>
      </c>
      <c r="E39" s="8">
        <f t="shared" si="4"/>
        <v>0.3575757575757576</v>
      </c>
      <c r="F39" s="8">
        <f t="shared" si="5"/>
        <v>0.64242424242424245</v>
      </c>
      <c r="G39" s="29"/>
      <c r="H39" s="21">
        <v>171</v>
      </c>
      <c r="I39" s="21">
        <v>316</v>
      </c>
      <c r="J39" s="21">
        <v>487</v>
      </c>
      <c r="K39" s="8">
        <f t="shared" si="2"/>
        <v>0.72457627118644063</v>
      </c>
      <c r="L39" s="8">
        <f t="shared" si="2"/>
        <v>0.74528301886792447</v>
      </c>
      <c r="M39" s="49">
        <f t="shared" si="2"/>
        <v>0.73787878787878791</v>
      </c>
      <c r="N39" s="43">
        <v>56</v>
      </c>
      <c r="O39" s="21">
        <v>85</v>
      </c>
      <c r="P39" s="21">
        <v>141</v>
      </c>
      <c r="Q39" s="8">
        <f t="shared" si="3"/>
        <v>0.32748538011695905</v>
      </c>
      <c r="R39" s="8">
        <f t="shared" si="3"/>
        <v>0.26898734177215189</v>
      </c>
      <c r="S39" s="8">
        <f t="shared" si="3"/>
        <v>0.28952772073921973</v>
      </c>
      <c r="T39" s="60"/>
    </row>
    <row r="40" spans="1:20" x14ac:dyDescent="0.2">
      <c r="A40" s="7">
        <v>71</v>
      </c>
      <c r="B40" s="21">
        <v>147</v>
      </c>
      <c r="C40" s="21">
        <v>224</v>
      </c>
      <c r="D40" s="21">
        <v>371</v>
      </c>
      <c r="E40" s="8">
        <f t="shared" si="4"/>
        <v>0.39622641509433965</v>
      </c>
      <c r="F40" s="8">
        <f t="shared" si="5"/>
        <v>0.60377358490566035</v>
      </c>
      <c r="G40" s="29"/>
      <c r="H40" s="21">
        <v>97</v>
      </c>
      <c r="I40" s="21">
        <v>157</v>
      </c>
      <c r="J40" s="21">
        <v>254</v>
      </c>
      <c r="K40" s="8">
        <f t="shared" si="2"/>
        <v>0.65986394557823125</v>
      </c>
      <c r="L40" s="8">
        <f t="shared" si="2"/>
        <v>0.7008928571428571</v>
      </c>
      <c r="M40" s="49">
        <f t="shared" si="2"/>
        <v>0.6846361185983828</v>
      </c>
      <c r="N40" s="43">
        <v>20</v>
      </c>
      <c r="O40" s="21">
        <v>36</v>
      </c>
      <c r="P40" s="21">
        <v>56</v>
      </c>
      <c r="Q40" s="8">
        <f t="shared" si="3"/>
        <v>0.20618556701030927</v>
      </c>
      <c r="R40" s="8">
        <f t="shared" si="3"/>
        <v>0.22929936305732485</v>
      </c>
      <c r="S40" s="8">
        <f t="shared" si="3"/>
        <v>0.22047244094488189</v>
      </c>
      <c r="T40" s="60"/>
    </row>
    <row r="41" spans="1:20" x14ac:dyDescent="0.2">
      <c r="A41" s="7">
        <v>72</v>
      </c>
      <c r="B41" s="21">
        <v>244</v>
      </c>
      <c r="C41" s="21">
        <v>180</v>
      </c>
      <c r="D41" s="21">
        <v>424</v>
      </c>
      <c r="E41" s="8">
        <f t="shared" si="4"/>
        <v>0.57547169811320753</v>
      </c>
      <c r="F41" s="8">
        <f t="shared" si="5"/>
        <v>0.42452830188679247</v>
      </c>
      <c r="G41" s="29"/>
      <c r="H41" s="21">
        <v>222</v>
      </c>
      <c r="I41" s="21">
        <v>150</v>
      </c>
      <c r="J41" s="21">
        <v>372</v>
      </c>
      <c r="K41" s="8">
        <f t="shared" si="2"/>
        <v>0.9098360655737705</v>
      </c>
      <c r="L41" s="8">
        <f t="shared" si="2"/>
        <v>0.83333333333333337</v>
      </c>
      <c r="M41" s="49">
        <f t="shared" si="2"/>
        <v>0.87735849056603776</v>
      </c>
      <c r="N41" s="43">
        <v>79</v>
      </c>
      <c r="O41" s="21">
        <v>56</v>
      </c>
      <c r="P41" s="21">
        <v>135</v>
      </c>
      <c r="Q41" s="8">
        <f t="shared" si="3"/>
        <v>0.35585585585585583</v>
      </c>
      <c r="R41" s="8">
        <f t="shared" si="3"/>
        <v>0.37333333333333335</v>
      </c>
      <c r="S41" s="8">
        <f t="shared" si="3"/>
        <v>0.36290322580645162</v>
      </c>
      <c r="T41" s="60"/>
    </row>
    <row r="42" spans="1:20" x14ac:dyDescent="0.2">
      <c r="A42" s="7">
        <v>73</v>
      </c>
      <c r="B42" s="21">
        <v>37</v>
      </c>
      <c r="C42" s="21">
        <v>28</v>
      </c>
      <c r="D42" s="21">
        <v>65</v>
      </c>
      <c r="E42" s="8">
        <f t="shared" si="4"/>
        <v>0.56923076923076921</v>
      </c>
      <c r="F42" s="8">
        <f t="shared" si="5"/>
        <v>0.43076923076923079</v>
      </c>
      <c r="G42" s="29"/>
      <c r="H42" s="21">
        <v>30</v>
      </c>
      <c r="I42" s="21">
        <v>22</v>
      </c>
      <c r="J42" s="21">
        <v>52</v>
      </c>
      <c r="K42" s="8">
        <f t="shared" si="2"/>
        <v>0.81081081081081086</v>
      </c>
      <c r="L42" s="8">
        <f t="shared" si="2"/>
        <v>0.7857142857142857</v>
      </c>
      <c r="M42" s="49">
        <f t="shared" si="2"/>
        <v>0.8</v>
      </c>
      <c r="N42" s="43">
        <v>13</v>
      </c>
      <c r="O42" s="21">
        <v>11</v>
      </c>
      <c r="P42" s="21">
        <v>24</v>
      </c>
      <c r="Q42" s="8">
        <f t="shared" si="3"/>
        <v>0.43333333333333335</v>
      </c>
      <c r="R42" s="8">
        <f t="shared" si="3"/>
        <v>0.5</v>
      </c>
      <c r="S42" s="8">
        <f t="shared" si="3"/>
        <v>0.46153846153846156</v>
      </c>
      <c r="T42" s="60"/>
    </row>
    <row r="43" spans="1:20" x14ac:dyDescent="0.2">
      <c r="A43" s="7">
        <v>74</v>
      </c>
      <c r="B43" s="21">
        <v>295</v>
      </c>
      <c r="C43" s="21">
        <v>172</v>
      </c>
      <c r="D43" s="21">
        <v>467</v>
      </c>
      <c r="E43" s="8">
        <f t="shared" si="4"/>
        <v>0.6316916488222698</v>
      </c>
      <c r="F43" s="8">
        <f t="shared" si="5"/>
        <v>0.3683083511777302</v>
      </c>
      <c r="G43" s="29"/>
      <c r="H43" s="21">
        <v>211</v>
      </c>
      <c r="I43" s="21">
        <v>126</v>
      </c>
      <c r="J43" s="21">
        <v>337</v>
      </c>
      <c r="K43" s="8">
        <f t="shared" si="2"/>
        <v>0.71525423728813564</v>
      </c>
      <c r="L43" s="8">
        <f t="shared" si="2"/>
        <v>0.73255813953488369</v>
      </c>
      <c r="M43" s="49">
        <f t="shared" si="2"/>
        <v>0.72162740899357602</v>
      </c>
      <c r="N43" s="43">
        <v>87</v>
      </c>
      <c r="O43" s="21">
        <v>62</v>
      </c>
      <c r="P43" s="21">
        <v>149</v>
      </c>
      <c r="Q43" s="8">
        <f t="shared" si="3"/>
        <v>0.41232227488151657</v>
      </c>
      <c r="R43" s="8">
        <f t="shared" si="3"/>
        <v>0.49206349206349204</v>
      </c>
      <c r="S43" s="8">
        <f t="shared" si="3"/>
        <v>0.44213649851632048</v>
      </c>
      <c r="T43" s="60"/>
    </row>
    <row r="44" spans="1:20" x14ac:dyDescent="0.2">
      <c r="A44" s="11" t="s">
        <v>32</v>
      </c>
      <c r="B44" s="20">
        <v>39</v>
      </c>
      <c r="C44" s="20">
        <v>23</v>
      </c>
      <c r="D44" s="20">
        <v>62</v>
      </c>
      <c r="E44" s="12">
        <f t="shared" si="4"/>
        <v>0.62903225806451613</v>
      </c>
      <c r="F44" s="12">
        <f t="shared" si="5"/>
        <v>0.37096774193548387</v>
      </c>
      <c r="G44" s="28"/>
      <c r="H44" s="35">
        <v>37</v>
      </c>
      <c r="I44" s="35">
        <v>22</v>
      </c>
      <c r="J44" s="35">
        <v>59</v>
      </c>
      <c r="K44" s="36">
        <f t="shared" si="2"/>
        <v>0.94871794871794868</v>
      </c>
      <c r="L44" s="36">
        <f t="shared" si="2"/>
        <v>0.95652173913043481</v>
      </c>
      <c r="M44" s="48">
        <f t="shared" si="2"/>
        <v>0.95161290322580649</v>
      </c>
      <c r="N44" s="42">
        <v>26</v>
      </c>
      <c r="O44" s="35">
        <v>14</v>
      </c>
      <c r="P44" s="35">
        <v>40</v>
      </c>
      <c r="Q44" s="36">
        <f t="shared" si="3"/>
        <v>0.70270270270270274</v>
      </c>
      <c r="R44" s="36">
        <f t="shared" si="3"/>
        <v>0.63636363636363635</v>
      </c>
      <c r="S44" s="36">
        <f t="shared" si="3"/>
        <v>0.67796610169491522</v>
      </c>
      <c r="T44" s="59"/>
    </row>
    <row r="45" spans="1:20" x14ac:dyDescent="0.2">
      <c r="A45" s="7">
        <v>76</v>
      </c>
      <c r="B45" s="21">
        <v>31</v>
      </c>
      <c r="C45" s="21">
        <v>19</v>
      </c>
      <c r="D45" s="21">
        <v>50</v>
      </c>
      <c r="E45" s="8">
        <f t="shared" si="4"/>
        <v>0.62</v>
      </c>
      <c r="F45" s="8">
        <f t="shared" si="5"/>
        <v>0.38</v>
      </c>
      <c r="G45" s="29"/>
      <c r="H45" s="21">
        <v>30</v>
      </c>
      <c r="I45" s="21">
        <v>19</v>
      </c>
      <c r="J45" s="21">
        <v>49</v>
      </c>
      <c r="K45" s="8">
        <f t="shared" si="2"/>
        <v>0.967741935483871</v>
      </c>
      <c r="L45" s="8">
        <f t="shared" si="2"/>
        <v>1</v>
      </c>
      <c r="M45" s="49">
        <f t="shared" si="2"/>
        <v>0.98</v>
      </c>
      <c r="N45" s="43">
        <v>21</v>
      </c>
      <c r="O45" s="21">
        <v>13</v>
      </c>
      <c r="P45" s="21">
        <v>34</v>
      </c>
      <c r="Q45" s="8">
        <f t="shared" si="3"/>
        <v>0.7</v>
      </c>
      <c r="R45" s="8">
        <f t="shared" si="3"/>
        <v>0.68421052631578949</v>
      </c>
      <c r="S45" s="8">
        <f t="shared" si="3"/>
        <v>0.69387755102040816</v>
      </c>
      <c r="T45" s="60"/>
    </row>
    <row r="46" spans="1:20" x14ac:dyDescent="0.2">
      <c r="A46" s="7">
        <v>77</v>
      </c>
      <c r="B46" s="21">
        <v>9</v>
      </c>
      <c r="C46" s="21">
        <v>4</v>
      </c>
      <c r="D46" s="21">
        <v>13</v>
      </c>
      <c r="E46" s="8">
        <f t="shared" si="4"/>
        <v>0.69230769230769229</v>
      </c>
      <c r="F46" s="8">
        <f t="shared" si="5"/>
        <v>0.30769230769230771</v>
      </c>
      <c r="G46" s="29"/>
      <c r="H46" s="21">
        <v>8</v>
      </c>
      <c r="I46" s="21">
        <v>3</v>
      </c>
      <c r="J46" s="21">
        <v>11</v>
      </c>
      <c r="K46" s="8">
        <f t="shared" si="2"/>
        <v>0.88888888888888884</v>
      </c>
      <c r="L46" s="8">
        <f t="shared" si="2"/>
        <v>0.75</v>
      </c>
      <c r="M46" s="49">
        <f t="shared" si="2"/>
        <v>0.84615384615384615</v>
      </c>
      <c r="N46" s="43">
        <v>6</v>
      </c>
      <c r="O46" s="21">
        <v>1</v>
      </c>
      <c r="P46" s="21">
        <v>7</v>
      </c>
      <c r="Q46" s="8">
        <f t="shared" si="3"/>
        <v>0.75</v>
      </c>
      <c r="R46" s="8">
        <f t="shared" si="3"/>
        <v>0.33333333333333331</v>
      </c>
      <c r="S46" s="8">
        <f t="shared" si="3"/>
        <v>0.63636363636363635</v>
      </c>
      <c r="T46" s="60"/>
    </row>
    <row r="47" spans="1:20" x14ac:dyDescent="0.2">
      <c r="A47" s="9" t="s">
        <v>5</v>
      </c>
      <c r="B47" s="19">
        <v>8847</v>
      </c>
      <c r="C47" s="19">
        <v>4924</v>
      </c>
      <c r="D47" s="19">
        <v>13771</v>
      </c>
      <c r="E47" s="10">
        <f t="shared" si="4"/>
        <v>0.64243700530099479</v>
      </c>
      <c r="F47" s="10">
        <f t="shared" si="5"/>
        <v>0.35756299469900515</v>
      </c>
      <c r="G47" s="27"/>
      <c r="H47" s="33">
        <v>7791</v>
      </c>
      <c r="I47" s="33">
        <v>4400</v>
      </c>
      <c r="J47" s="33">
        <v>12191</v>
      </c>
      <c r="K47" s="34">
        <f t="shared" si="2"/>
        <v>0.880637504238725</v>
      </c>
      <c r="L47" s="34">
        <f t="shared" si="2"/>
        <v>0.89358245329000807</v>
      </c>
      <c r="M47" s="47">
        <f t="shared" si="2"/>
        <v>0.88526613898772788</v>
      </c>
      <c r="N47" s="41">
        <v>4139</v>
      </c>
      <c r="O47" s="33">
        <v>2451</v>
      </c>
      <c r="P47" s="33">
        <v>6590</v>
      </c>
      <c r="Q47" s="34">
        <f t="shared" si="3"/>
        <v>0.53125401103837766</v>
      </c>
      <c r="R47" s="34">
        <f t="shared" si="3"/>
        <v>0.55704545454545451</v>
      </c>
      <c r="S47" s="34">
        <f t="shared" si="3"/>
        <v>0.54056271019604629</v>
      </c>
      <c r="T47" s="61"/>
    </row>
    <row r="48" spans="1:20" x14ac:dyDescent="0.2">
      <c r="A48" s="11" t="s">
        <v>6</v>
      </c>
      <c r="B48" s="20">
        <v>2651</v>
      </c>
      <c r="C48" s="20">
        <v>983</v>
      </c>
      <c r="D48" s="20">
        <v>3634</v>
      </c>
      <c r="E48" s="12">
        <f t="shared" si="4"/>
        <v>0.72949917446340118</v>
      </c>
      <c r="F48" s="12">
        <f t="shared" si="5"/>
        <v>0.27050082553659877</v>
      </c>
      <c r="G48" s="28"/>
      <c r="H48" s="35">
        <v>2256</v>
      </c>
      <c r="I48" s="35">
        <v>831</v>
      </c>
      <c r="J48" s="35">
        <v>3087</v>
      </c>
      <c r="K48" s="36">
        <f t="shared" si="2"/>
        <v>0.8509996227838551</v>
      </c>
      <c r="L48" s="36">
        <f t="shared" si="2"/>
        <v>0.84537131230925733</v>
      </c>
      <c r="M48" s="48">
        <f t="shared" si="2"/>
        <v>0.84947716015410013</v>
      </c>
      <c r="N48" s="42">
        <v>1070</v>
      </c>
      <c r="O48" s="35">
        <v>421</v>
      </c>
      <c r="P48" s="35">
        <v>1491</v>
      </c>
      <c r="Q48" s="36">
        <f t="shared" si="3"/>
        <v>0.47429078014184395</v>
      </c>
      <c r="R48" s="36">
        <f t="shared" si="3"/>
        <v>0.50661853188928996</v>
      </c>
      <c r="S48" s="36">
        <f t="shared" si="3"/>
        <v>0.48299319727891155</v>
      </c>
      <c r="T48" s="59"/>
    </row>
    <row r="49" spans="1:20" x14ac:dyDescent="0.2">
      <c r="A49" s="7">
        <v>25</v>
      </c>
      <c r="B49" s="21">
        <v>839</v>
      </c>
      <c r="C49" s="21">
        <v>210</v>
      </c>
      <c r="D49" s="21">
        <v>1049</v>
      </c>
      <c r="E49" s="8">
        <f t="shared" si="4"/>
        <v>0.79980934223069589</v>
      </c>
      <c r="F49" s="8">
        <f t="shared" si="5"/>
        <v>0.20019065776930409</v>
      </c>
      <c r="G49" s="29"/>
      <c r="H49" s="21">
        <v>735</v>
      </c>
      <c r="I49" s="21">
        <v>178</v>
      </c>
      <c r="J49" s="21">
        <v>913</v>
      </c>
      <c r="K49" s="8">
        <f t="shared" si="2"/>
        <v>0.87604290822407627</v>
      </c>
      <c r="L49" s="8">
        <f t="shared" si="2"/>
        <v>0.84761904761904761</v>
      </c>
      <c r="M49" s="49">
        <f t="shared" si="2"/>
        <v>0.87035271687321258</v>
      </c>
      <c r="N49" s="43">
        <v>280</v>
      </c>
      <c r="O49" s="21">
        <v>87</v>
      </c>
      <c r="P49" s="21">
        <v>367</v>
      </c>
      <c r="Q49" s="8">
        <f t="shared" si="3"/>
        <v>0.38095238095238093</v>
      </c>
      <c r="R49" s="8">
        <f t="shared" si="3"/>
        <v>0.4887640449438202</v>
      </c>
      <c r="S49" s="8">
        <f t="shared" si="3"/>
        <v>0.40197152245345019</v>
      </c>
      <c r="T49" s="60"/>
    </row>
    <row r="50" spans="1:20" x14ac:dyDescent="0.2">
      <c r="A50" s="7">
        <v>26</v>
      </c>
      <c r="B50" s="21">
        <v>921</v>
      </c>
      <c r="C50" s="21">
        <v>371</v>
      </c>
      <c r="D50" s="21">
        <v>1292</v>
      </c>
      <c r="E50" s="8">
        <f t="shared" si="4"/>
        <v>0.71284829721362231</v>
      </c>
      <c r="F50" s="8">
        <f t="shared" si="5"/>
        <v>0.28715170278637769</v>
      </c>
      <c r="G50" s="29"/>
      <c r="H50" s="21">
        <v>791</v>
      </c>
      <c r="I50" s="21">
        <v>307</v>
      </c>
      <c r="J50" s="21">
        <v>1098</v>
      </c>
      <c r="K50" s="8">
        <f t="shared" si="2"/>
        <v>0.85884907709011948</v>
      </c>
      <c r="L50" s="8">
        <f t="shared" si="2"/>
        <v>0.8274932614555256</v>
      </c>
      <c r="M50" s="49">
        <f t="shared" si="2"/>
        <v>0.84984520123839014</v>
      </c>
      <c r="N50" s="43">
        <v>373</v>
      </c>
      <c r="O50" s="21">
        <v>160</v>
      </c>
      <c r="P50" s="21">
        <v>533</v>
      </c>
      <c r="Q50" s="8">
        <f t="shared" si="3"/>
        <v>0.47155499367888748</v>
      </c>
      <c r="R50" s="8">
        <f t="shared" si="3"/>
        <v>0.52117263843648209</v>
      </c>
      <c r="S50" s="8">
        <f t="shared" si="3"/>
        <v>0.48542805100182151</v>
      </c>
      <c r="T50" s="60"/>
    </row>
    <row r="51" spans="1:20" x14ac:dyDescent="0.2">
      <c r="A51" s="7">
        <v>27</v>
      </c>
      <c r="B51" s="21">
        <v>1224</v>
      </c>
      <c r="C51" s="21">
        <v>498</v>
      </c>
      <c r="D51" s="21">
        <v>1722</v>
      </c>
      <c r="E51" s="8">
        <f t="shared" si="4"/>
        <v>0.71080139372822304</v>
      </c>
      <c r="F51" s="8">
        <f t="shared" si="5"/>
        <v>0.28919860627177701</v>
      </c>
      <c r="G51" s="29"/>
      <c r="H51" s="21">
        <v>1003</v>
      </c>
      <c r="I51" s="21">
        <v>422</v>
      </c>
      <c r="J51" s="21">
        <v>1425</v>
      </c>
      <c r="K51" s="8">
        <f t="shared" si="2"/>
        <v>0.81944444444444442</v>
      </c>
      <c r="L51" s="8">
        <f t="shared" si="2"/>
        <v>0.84738955823293172</v>
      </c>
      <c r="M51" s="49">
        <f t="shared" si="2"/>
        <v>0.82752613240418116</v>
      </c>
      <c r="N51" s="43">
        <v>514</v>
      </c>
      <c r="O51" s="21">
        <v>209</v>
      </c>
      <c r="P51" s="21">
        <v>723</v>
      </c>
      <c r="Q51" s="8">
        <f t="shared" si="3"/>
        <v>0.51246261216350952</v>
      </c>
      <c r="R51" s="8">
        <f t="shared" si="3"/>
        <v>0.49526066350710901</v>
      </c>
      <c r="S51" s="8">
        <f t="shared" si="3"/>
        <v>0.50736842105263158</v>
      </c>
      <c r="T51" s="60"/>
    </row>
    <row r="52" spans="1:20" x14ac:dyDescent="0.2">
      <c r="A52" s="11" t="s">
        <v>7</v>
      </c>
      <c r="B52" s="20">
        <v>1194</v>
      </c>
      <c r="C52" s="20">
        <v>426</v>
      </c>
      <c r="D52" s="20">
        <v>1620</v>
      </c>
      <c r="E52" s="12">
        <f t="shared" si="4"/>
        <v>0.73703703703703705</v>
      </c>
      <c r="F52" s="12">
        <f t="shared" si="5"/>
        <v>0.26296296296296295</v>
      </c>
      <c r="G52" s="28"/>
      <c r="H52" s="35">
        <v>1100</v>
      </c>
      <c r="I52" s="35">
        <v>386</v>
      </c>
      <c r="J52" s="35">
        <v>1486</v>
      </c>
      <c r="K52" s="36">
        <f t="shared" si="2"/>
        <v>0.92127303182579567</v>
      </c>
      <c r="L52" s="36">
        <f t="shared" si="2"/>
        <v>0.9061032863849765</v>
      </c>
      <c r="M52" s="48">
        <f t="shared" si="2"/>
        <v>0.91728395061728396</v>
      </c>
      <c r="N52" s="42">
        <v>632</v>
      </c>
      <c r="O52" s="35">
        <v>219</v>
      </c>
      <c r="P52" s="35">
        <v>851</v>
      </c>
      <c r="Q52" s="36">
        <f t="shared" si="3"/>
        <v>0.57454545454545458</v>
      </c>
      <c r="R52" s="36">
        <f t="shared" si="3"/>
        <v>0.56735751295336789</v>
      </c>
      <c r="S52" s="36">
        <f t="shared" si="3"/>
        <v>0.57267833109017496</v>
      </c>
      <c r="T52" s="59"/>
    </row>
    <row r="53" spans="1:20" x14ac:dyDescent="0.2">
      <c r="A53" s="7">
        <v>28</v>
      </c>
      <c r="B53" s="21">
        <v>744</v>
      </c>
      <c r="C53" s="21">
        <v>287</v>
      </c>
      <c r="D53" s="21">
        <v>1031</v>
      </c>
      <c r="E53" s="8">
        <f t="shared" si="4"/>
        <v>0.72162948593598453</v>
      </c>
      <c r="F53" s="8">
        <f t="shared" si="5"/>
        <v>0.27837051406401553</v>
      </c>
      <c r="G53" s="29"/>
      <c r="H53" s="21">
        <v>679</v>
      </c>
      <c r="I53" s="21">
        <v>257</v>
      </c>
      <c r="J53" s="21">
        <v>936</v>
      </c>
      <c r="K53" s="8">
        <f t="shared" si="2"/>
        <v>0.9126344086021505</v>
      </c>
      <c r="L53" s="8">
        <f t="shared" si="2"/>
        <v>0.89547038327526129</v>
      </c>
      <c r="M53" s="49">
        <f t="shared" si="2"/>
        <v>0.90785645004849658</v>
      </c>
      <c r="N53" s="43">
        <v>377</v>
      </c>
      <c r="O53" s="21">
        <v>139</v>
      </c>
      <c r="P53" s="21">
        <v>516</v>
      </c>
      <c r="Q53" s="8">
        <f t="shared" si="3"/>
        <v>0.55522827687776144</v>
      </c>
      <c r="R53" s="8">
        <f t="shared" si="3"/>
        <v>0.54085603112840464</v>
      </c>
      <c r="S53" s="8">
        <f t="shared" si="3"/>
        <v>0.55128205128205132</v>
      </c>
      <c r="T53" s="60"/>
    </row>
    <row r="54" spans="1:20" x14ac:dyDescent="0.2">
      <c r="A54" s="7">
        <v>29</v>
      </c>
      <c r="B54" s="21">
        <v>291</v>
      </c>
      <c r="C54" s="21">
        <v>84</v>
      </c>
      <c r="D54" s="21">
        <v>375</v>
      </c>
      <c r="E54" s="8">
        <f t="shared" si="4"/>
        <v>0.77600000000000002</v>
      </c>
      <c r="F54" s="8">
        <f t="shared" si="5"/>
        <v>0.224</v>
      </c>
      <c r="G54" s="29"/>
      <c r="H54" s="21">
        <v>274</v>
      </c>
      <c r="I54" s="21">
        <v>81</v>
      </c>
      <c r="J54" s="21">
        <v>355</v>
      </c>
      <c r="K54" s="8">
        <f t="shared" si="2"/>
        <v>0.94158075601374569</v>
      </c>
      <c r="L54" s="8">
        <f t="shared" si="2"/>
        <v>0.9642857142857143</v>
      </c>
      <c r="M54" s="49">
        <f t="shared" si="2"/>
        <v>0.94666666666666666</v>
      </c>
      <c r="N54" s="43">
        <v>139</v>
      </c>
      <c r="O54" s="21">
        <v>48</v>
      </c>
      <c r="P54" s="21">
        <v>187</v>
      </c>
      <c r="Q54" s="8">
        <f t="shared" si="3"/>
        <v>0.50729927007299269</v>
      </c>
      <c r="R54" s="8">
        <f t="shared" si="3"/>
        <v>0.59259259259259256</v>
      </c>
      <c r="S54" s="8">
        <f t="shared" si="3"/>
        <v>0.52676056338028165</v>
      </c>
      <c r="T54" s="60"/>
    </row>
    <row r="55" spans="1:20" x14ac:dyDescent="0.2">
      <c r="A55" s="7">
        <v>30</v>
      </c>
      <c r="B55" s="21">
        <v>341</v>
      </c>
      <c r="C55" s="21">
        <v>103</v>
      </c>
      <c r="D55" s="21">
        <v>444</v>
      </c>
      <c r="E55" s="8">
        <f t="shared" si="4"/>
        <v>0.76801801801801806</v>
      </c>
      <c r="F55" s="8">
        <f t="shared" si="5"/>
        <v>0.23198198198198197</v>
      </c>
      <c r="G55" s="29"/>
      <c r="H55" s="21">
        <v>306</v>
      </c>
      <c r="I55" s="21">
        <v>91</v>
      </c>
      <c r="J55" s="21">
        <v>397</v>
      </c>
      <c r="K55" s="8">
        <f t="shared" si="2"/>
        <v>0.8973607038123167</v>
      </c>
      <c r="L55" s="8">
        <f t="shared" si="2"/>
        <v>0.88349514563106801</v>
      </c>
      <c r="M55" s="49">
        <f t="shared" si="2"/>
        <v>0.89414414414414412</v>
      </c>
      <c r="N55" s="43">
        <v>187</v>
      </c>
      <c r="O55" s="21">
        <v>53</v>
      </c>
      <c r="P55" s="21">
        <v>240</v>
      </c>
      <c r="Q55" s="8">
        <f t="shared" si="3"/>
        <v>0.61111111111111116</v>
      </c>
      <c r="R55" s="8">
        <f t="shared" si="3"/>
        <v>0.58241758241758246</v>
      </c>
      <c r="S55" s="8">
        <f t="shared" si="3"/>
        <v>0.60453400503778343</v>
      </c>
      <c r="T55" s="60"/>
    </row>
    <row r="56" spans="1:20" x14ac:dyDescent="0.2">
      <c r="A56" s="11" t="s">
        <v>8</v>
      </c>
      <c r="B56" s="20">
        <v>924</v>
      </c>
      <c r="C56" s="20">
        <v>583</v>
      </c>
      <c r="D56" s="20">
        <v>1507</v>
      </c>
      <c r="E56" s="12">
        <f t="shared" si="4"/>
        <v>0.61313868613138689</v>
      </c>
      <c r="F56" s="12">
        <f t="shared" si="5"/>
        <v>0.38686131386861317</v>
      </c>
      <c r="G56" s="28"/>
      <c r="H56" s="35">
        <v>815</v>
      </c>
      <c r="I56" s="35">
        <v>514</v>
      </c>
      <c r="J56" s="35">
        <v>1329</v>
      </c>
      <c r="K56" s="36">
        <f t="shared" si="2"/>
        <v>0.88203463203463206</v>
      </c>
      <c r="L56" s="36">
        <f t="shared" si="2"/>
        <v>0.88164665523156094</v>
      </c>
      <c r="M56" s="48">
        <f t="shared" si="2"/>
        <v>0.88188453881884543</v>
      </c>
      <c r="N56" s="42">
        <v>403</v>
      </c>
      <c r="O56" s="35">
        <v>279</v>
      </c>
      <c r="P56" s="35">
        <v>682</v>
      </c>
      <c r="Q56" s="36">
        <f t="shared" si="3"/>
        <v>0.49447852760736194</v>
      </c>
      <c r="R56" s="36">
        <f t="shared" si="3"/>
        <v>0.54280155642023342</v>
      </c>
      <c r="S56" s="36">
        <f t="shared" si="3"/>
        <v>0.51316779533483825</v>
      </c>
      <c r="T56" s="59"/>
    </row>
    <row r="57" spans="1:20" x14ac:dyDescent="0.2">
      <c r="A57" s="7">
        <v>31</v>
      </c>
      <c r="B57" s="21">
        <v>475</v>
      </c>
      <c r="C57" s="21">
        <v>304</v>
      </c>
      <c r="D57" s="21">
        <v>779</v>
      </c>
      <c r="E57" s="8">
        <f t="shared" si="4"/>
        <v>0.6097560975609756</v>
      </c>
      <c r="F57" s="8">
        <f t="shared" si="5"/>
        <v>0.3902439024390244</v>
      </c>
      <c r="G57" s="29"/>
      <c r="H57" s="21">
        <v>420</v>
      </c>
      <c r="I57" s="21">
        <v>269</v>
      </c>
      <c r="J57" s="21">
        <v>689</v>
      </c>
      <c r="K57" s="8">
        <f t="shared" si="2"/>
        <v>0.88421052631578945</v>
      </c>
      <c r="L57" s="8">
        <f t="shared" si="2"/>
        <v>0.88486842105263153</v>
      </c>
      <c r="M57" s="49">
        <f t="shared" si="2"/>
        <v>0.88446726572528889</v>
      </c>
      <c r="N57" s="43">
        <v>204</v>
      </c>
      <c r="O57" s="21">
        <v>147</v>
      </c>
      <c r="P57" s="21">
        <v>351</v>
      </c>
      <c r="Q57" s="8">
        <f t="shared" si="3"/>
        <v>0.48571428571428571</v>
      </c>
      <c r="R57" s="8">
        <f t="shared" si="3"/>
        <v>0.54646840148698883</v>
      </c>
      <c r="S57" s="8">
        <f t="shared" si="3"/>
        <v>0.50943396226415094</v>
      </c>
      <c r="T57" s="60"/>
    </row>
    <row r="58" spans="1:20" x14ac:dyDescent="0.2">
      <c r="A58" s="7">
        <v>32</v>
      </c>
      <c r="B58" s="21">
        <v>308</v>
      </c>
      <c r="C58" s="21">
        <v>227</v>
      </c>
      <c r="D58" s="21">
        <v>535</v>
      </c>
      <c r="E58" s="8">
        <f t="shared" si="4"/>
        <v>0.57570093457943927</v>
      </c>
      <c r="F58" s="8">
        <f t="shared" si="5"/>
        <v>0.42429906542056073</v>
      </c>
      <c r="G58" s="29"/>
      <c r="H58" s="21">
        <v>274</v>
      </c>
      <c r="I58" s="21">
        <v>200</v>
      </c>
      <c r="J58" s="21">
        <v>474</v>
      </c>
      <c r="K58" s="8">
        <f t="shared" si="2"/>
        <v>0.88961038961038963</v>
      </c>
      <c r="L58" s="8">
        <f t="shared" si="2"/>
        <v>0.88105726872246692</v>
      </c>
      <c r="M58" s="49">
        <f t="shared" si="2"/>
        <v>0.88598130841121492</v>
      </c>
      <c r="N58" s="43">
        <v>125</v>
      </c>
      <c r="O58" s="21">
        <v>100</v>
      </c>
      <c r="P58" s="21">
        <v>225</v>
      </c>
      <c r="Q58" s="8">
        <f t="shared" si="3"/>
        <v>0.45620437956204379</v>
      </c>
      <c r="R58" s="8">
        <f t="shared" si="3"/>
        <v>0.5</v>
      </c>
      <c r="S58" s="8">
        <f t="shared" si="3"/>
        <v>0.47468354430379744</v>
      </c>
      <c r="T58" s="60"/>
    </row>
    <row r="59" spans="1:20" x14ac:dyDescent="0.2">
      <c r="A59" s="7">
        <v>33</v>
      </c>
      <c r="B59" s="21">
        <v>345</v>
      </c>
      <c r="C59" s="21">
        <v>235</v>
      </c>
      <c r="D59" s="21">
        <v>580</v>
      </c>
      <c r="E59" s="8">
        <f t="shared" si="4"/>
        <v>0.59482758620689657</v>
      </c>
      <c r="F59" s="8">
        <f t="shared" si="5"/>
        <v>0.40517241379310343</v>
      </c>
      <c r="G59" s="29"/>
      <c r="H59" s="21">
        <v>300</v>
      </c>
      <c r="I59" s="21">
        <v>202</v>
      </c>
      <c r="J59" s="21">
        <v>502</v>
      </c>
      <c r="K59" s="8">
        <f t="shared" si="2"/>
        <v>0.86956521739130432</v>
      </c>
      <c r="L59" s="8">
        <f t="shared" si="2"/>
        <v>0.8595744680851064</v>
      </c>
      <c r="M59" s="49">
        <f t="shared" si="2"/>
        <v>0.8655172413793103</v>
      </c>
      <c r="N59" s="43">
        <v>149</v>
      </c>
      <c r="O59" s="21">
        <v>107</v>
      </c>
      <c r="P59" s="21">
        <v>256</v>
      </c>
      <c r="Q59" s="8">
        <f t="shared" si="3"/>
        <v>0.49666666666666665</v>
      </c>
      <c r="R59" s="8">
        <f t="shared" si="3"/>
        <v>0.52970297029702973</v>
      </c>
      <c r="S59" s="8">
        <f t="shared" si="3"/>
        <v>0.50996015936254979</v>
      </c>
      <c r="T59" s="60"/>
    </row>
    <row r="60" spans="1:20" x14ac:dyDescent="0.2">
      <c r="A60" s="11" t="s">
        <v>9</v>
      </c>
      <c r="B60" s="20">
        <v>832</v>
      </c>
      <c r="C60" s="20">
        <v>518</v>
      </c>
      <c r="D60" s="20">
        <v>1350</v>
      </c>
      <c r="E60" s="12">
        <f t="shared" si="4"/>
        <v>0.61629629629629634</v>
      </c>
      <c r="F60" s="12">
        <f t="shared" si="5"/>
        <v>0.38370370370370371</v>
      </c>
      <c r="G60" s="28"/>
      <c r="H60" s="35">
        <v>778</v>
      </c>
      <c r="I60" s="35">
        <v>488</v>
      </c>
      <c r="J60" s="35">
        <v>1266</v>
      </c>
      <c r="K60" s="36">
        <f t="shared" si="2"/>
        <v>0.93509615384615385</v>
      </c>
      <c r="L60" s="36">
        <f t="shared" si="2"/>
        <v>0.94208494208494209</v>
      </c>
      <c r="M60" s="48">
        <f t="shared" si="2"/>
        <v>0.93777777777777782</v>
      </c>
      <c r="N60" s="42">
        <v>461</v>
      </c>
      <c r="O60" s="35">
        <v>283</v>
      </c>
      <c r="P60" s="35">
        <v>744</v>
      </c>
      <c r="Q60" s="36">
        <f t="shared" si="3"/>
        <v>0.59254498714652959</v>
      </c>
      <c r="R60" s="36">
        <f t="shared" si="3"/>
        <v>0.57991803278688525</v>
      </c>
      <c r="S60" s="36">
        <f t="shared" si="3"/>
        <v>0.58767772511848337</v>
      </c>
      <c r="T60" s="59"/>
    </row>
    <row r="61" spans="1:20" x14ac:dyDescent="0.2">
      <c r="A61" s="7">
        <v>34</v>
      </c>
      <c r="B61" s="21">
        <v>217</v>
      </c>
      <c r="C61" s="21">
        <v>85</v>
      </c>
      <c r="D61" s="21">
        <v>302</v>
      </c>
      <c r="E61" s="8">
        <f t="shared" si="4"/>
        <v>0.7185430463576159</v>
      </c>
      <c r="F61" s="8">
        <f t="shared" si="5"/>
        <v>0.2814569536423841</v>
      </c>
      <c r="G61" s="29"/>
      <c r="H61" s="21">
        <v>208</v>
      </c>
      <c r="I61" s="21">
        <v>81</v>
      </c>
      <c r="J61" s="21">
        <v>289</v>
      </c>
      <c r="K61" s="8">
        <f t="shared" si="2"/>
        <v>0.95852534562211977</v>
      </c>
      <c r="L61" s="8">
        <f t="shared" si="2"/>
        <v>0.95294117647058818</v>
      </c>
      <c r="M61" s="49">
        <f t="shared" si="2"/>
        <v>0.95695364238410596</v>
      </c>
      <c r="N61" s="43">
        <v>124</v>
      </c>
      <c r="O61" s="21">
        <v>45</v>
      </c>
      <c r="P61" s="21">
        <v>169</v>
      </c>
      <c r="Q61" s="8">
        <f t="shared" si="3"/>
        <v>0.59615384615384615</v>
      </c>
      <c r="R61" s="8">
        <f t="shared" si="3"/>
        <v>0.55555555555555558</v>
      </c>
      <c r="S61" s="8">
        <f t="shared" si="3"/>
        <v>0.58477508650519028</v>
      </c>
      <c r="T61" s="60"/>
    </row>
    <row r="62" spans="1:20" x14ac:dyDescent="0.2">
      <c r="A62" s="7">
        <v>35</v>
      </c>
      <c r="B62" s="21">
        <v>320</v>
      </c>
      <c r="C62" s="21">
        <v>234</v>
      </c>
      <c r="D62" s="21">
        <v>554</v>
      </c>
      <c r="E62" s="8">
        <f t="shared" si="4"/>
        <v>0.57761732851985559</v>
      </c>
      <c r="F62" s="8">
        <f t="shared" si="5"/>
        <v>0.42238267148014441</v>
      </c>
      <c r="G62" s="29"/>
      <c r="H62" s="21">
        <v>296</v>
      </c>
      <c r="I62" s="21">
        <v>217</v>
      </c>
      <c r="J62" s="21">
        <v>513</v>
      </c>
      <c r="K62" s="8">
        <f t="shared" si="2"/>
        <v>0.92500000000000004</v>
      </c>
      <c r="L62" s="8">
        <f t="shared" si="2"/>
        <v>0.92735042735042739</v>
      </c>
      <c r="M62" s="49">
        <f t="shared" si="2"/>
        <v>0.92599277978339345</v>
      </c>
      <c r="N62" s="43">
        <v>163</v>
      </c>
      <c r="O62" s="21">
        <v>114</v>
      </c>
      <c r="P62" s="21">
        <v>277</v>
      </c>
      <c r="Q62" s="8">
        <f t="shared" si="3"/>
        <v>0.55067567567567566</v>
      </c>
      <c r="R62" s="8">
        <f t="shared" si="3"/>
        <v>0.52534562211981561</v>
      </c>
      <c r="S62" s="8">
        <f t="shared" si="3"/>
        <v>0.5399610136452242</v>
      </c>
      <c r="T62" s="60"/>
    </row>
    <row r="63" spans="1:20" x14ac:dyDescent="0.2">
      <c r="A63" s="7">
        <v>36</v>
      </c>
      <c r="B63" s="21">
        <v>354</v>
      </c>
      <c r="C63" s="21">
        <v>265</v>
      </c>
      <c r="D63" s="21">
        <v>619</v>
      </c>
      <c r="E63" s="8">
        <f t="shared" si="4"/>
        <v>0.57189014539579963</v>
      </c>
      <c r="F63" s="8">
        <f t="shared" si="5"/>
        <v>0.42810985460420031</v>
      </c>
      <c r="G63" s="29"/>
      <c r="H63" s="21">
        <v>327</v>
      </c>
      <c r="I63" s="21">
        <v>251</v>
      </c>
      <c r="J63" s="21">
        <v>578</v>
      </c>
      <c r="K63" s="8">
        <f t="shared" si="2"/>
        <v>0.92372881355932202</v>
      </c>
      <c r="L63" s="8">
        <f t="shared" si="2"/>
        <v>0.94716981132075473</v>
      </c>
      <c r="M63" s="49">
        <f t="shared" si="2"/>
        <v>0.93376413570274641</v>
      </c>
      <c r="N63" s="43">
        <v>185</v>
      </c>
      <c r="O63" s="21">
        <v>139</v>
      </c>
      <c r="P63" s="21">
        <v>324</v>
      </c>
      <c r="Q63" s="8">
        <f t="shared" si="3"/>
        <v>0.56574923547400613</v>
      </c>
      <c r="R63" s="8">
        <f t="shared" si="3"/>
        <v>0.55378486055776888</v>
      </c>
      <c r="S63" s="8">
        <f t="shared" si="3"/>
        <v>0.56055363321799312</v>
      </c>
      <c r="T63" s="60"/>
    </row>
    <row r="64" spans="1:20" x14ac:dyDescent="0.2">
      <c r="A64" s="7">
        <v>37</v>
      </c>
      <c r="B64" s="21">
        <v>200</v>
      </c>
      <c r="C64" s="21">
        <v>129</v>
      </c>
      <c r="D64" s="21">
        <v>329</v>
      </c>
      <c r="E64" s="8">
        <f t="shared" si="4"/>
        <v>0.60790273556231</v>
      </c>
      <c r="F64" s="8">
        <f t="shared" si="5"/>
        <v>0.39209726443769</v>
      </c>
      <c r="G64" s="29"/>
      <c r="H64" s="21">
        <v>184</v>
      </c>
      <c r="I64" s="21">
        <v>123</v>
      </c>
      <c r="J64" s="21">
        <v>307</v>
      </c>
      <c r="K64" s="8">
        <f t="shared" si="2"/>
        <v>0.92</v>
      </c>
      <c r="L64" s="8">
        <f t="shared" si="2"/>
        <v>0.95348837209302328</v>
      </c>
      <c r="M64" s="49">
        <f t="shared" si="2"/>
        <v>0.93313069908814594</v>
      </c>
      <c r="N64" s="43">
        <v>119</v>
      </c>
      <c r="O64" s="21">
        <v>84</v>
      </c>
      <c r="P64" s="21">
        <v>203</v>
      </c>
      <c r="Q64" s="8">
        <f t="shared" si="3"/>
        <v>0.64673913043478259</v>
      </c>
      <c r="R64" s="8">
        <f t="shared" si="3"/>
        <v>0.68292682926829273</v>
      </c>
      <c r="S64" s="8">
        <f t="shared" si="3"/>
        <v>0.66123778501628661</v>
      </c>
      <c r="T64" s="60"/>
    </row>
    <row r="65" spans="1:20" ht="25.5" x14ac:dyDescent="0.2">
      <c r="A65" s="13" t="s">
        <v>10</v>
      </c>
      <c r="B65" s="22">
        <v>2730</v>
      </c>
      <c r="C65" s="22">
        <v>1109</v>
      </c>
      <c r="D65" s="22">
        <v>3839</v>
      </c>
      <c r="E65" s="18">
        <f t="shared" si="4"/>
        <v>0.71112268820005209</v>
      </c>
      <c r="F65" s="18">
        <f t="shared" si="5"/>
        <v>0.28887731179994791</v>
      </c>
      <c r="G65" s="30"/>
      <c r="H65" s="37">
        <v>2340</v>
      </c>
      <c r="I65" s="37">
        <v>958</v>
      </c>
      <c r="J65" s="37">
        <v>3298</v>
      </c>
      <c r="K65" s="38">
        <f t="shared" si="2"/>
        <v>0.8571428571428571</v>
      </c>
      <c r="L65" s="38">
        <f t="shared" si="2"/>
        <v>0.86384129846708746</v>
      </c>
      <c r="M65" s="50">
        <f t="shared" si="2"/>
        <v>0.85907788486585046</v>
      </c>
      <c r="N65" s="44">
        <v>1200</v>
      </c>
      <c r="O65" s="37">
        <v>464</v>
      </c>
      <c r="P65" s="37">
        <v>1664</v>
      </c>
      <c r="Q65" s="38">
        <f t="shared" si="3"/>
        <v>0.51282051282051277</v>
      </c>
      <c r="R65" s="38">
        <f t="shared" si="3"/>
        <v>0.48434237995824636</v>
      </c>
      <c r="S65" s="38">
        <f t="shared" si="3"/>
        <v>0.5045482110369921</v>
      </c>
      <c r="T65" s="59"/>
    </row>
    <row r="66" spans="1:20" x14ac:dyDescent="0.2">
      <c r="A66" s="7">
        <v>60</v>
      </c>
      <c r="B66" s="21">
        <v>1172</v>
      </c>
      <c r="C66" s="21">
        <v>431</v>
      </c>
      <c r="D66" s="21">
        <v>1603</v>
      </c>
      <c r="E66" s="8">
        <f t="shared" si="4"/>
        <v>0.73112913287585779</v>
      </c>
      <c r="F66" s="8">
        <f t="shared" si="5"/>
        <v>0.26887086712414221</v>
      </c>
      <c r="G66" s="29"/>
      <c r="H66" s="21">
        <v>1012</v>
      </c>
      <c r="I66" s="21">
        <v>367</v>
      </c>
      <c r="J66" s="21">
        <v>1379</v>
      </c>
      <c r="K66" s="8">
        <f t="shared" si="2"/>
        <v>0.86348122866894195</v>
      </c>
      <c r="L66" s="8">
        <f t="shared" si="2"/>
        <v>0.85150812064965198</v>
      </c>
      <c r="M66" s="49">
        <f t="shared" si="2"/>
        <v>0.86026200873362446</v>
      </c>
      <c r="N66" s="43">
        <v>497</v>
      </c>
      <c r="O66" s="21">
        <v>160</v>
      </c>
      <c r="P66" s="21">
        <v>657</v>
      </c>
      <c r="Q66" s="8">
        <f t="shared" si="3"/>
        <v>0.49110671936758893</v>
      </c>
      <c r="R66" s="8">
        <f t="shared" si="3"/>
        <v>0.43596730245231607</v>
      </c>
      <c r="S66" s="8">
        <f t="shared" si="3"/>
        <v>0.47643219724437996</v>
      </c>
      <c r="T66" s="60"/>
    </row>
    <row r="67" spans="1:20" x14ac:dyDescent="0.2">
      <c r="A67" s="7">
        <v>61</v>
      </c>
      <c r="B67" s="21">
        <v>880</v>
      </c>
      <c r="C67" s="21">
        <v>369</v>
      </c>
      <c r="D67" s="21">
        <v>1249</v>
      </c>
      <c r="E67" s="8">
        <f t="shared" si="4"/>
        <v>0.70456365092073658</v>
      </c>
      <c r="F67" s="8">
        <f t="shared" si="5"/>
        <v>0.29543634907926342</v>
      </c>
      <c r="G67" s="29"/>
      <c r="H67" s="21">
        <v>742</v>
      </c>
      <c r="I67" s="21">
        <v>316</v>
      </c>
      <c r="J67" s="21">
        <v>1058</v>
      </c>
      <c r="K67" s="8">
        <f t="shared" si="2"/>
        <v>0.84318181818181814</v>
      </c>
      <c r="L67" s="8">
        <f t="shared" si="2"/>
        <v>0.85636856368563685</v>
      </c>
      <c r="M67" s="49">
        <f t="shared" si="2"/>
        <v>0.84707766212970381</v>
      </c>
      <c r="N67" s="43">
        <v>387</v>
      </c>
      <c r="O67" s="21">
        <v>149</v>
      </c>
      <c r="P67" s="21">
        <v>536</v>
      </c>
      <c r="Q67" s="8">
        <f t="shared" si="3"/>
        <v>0.52156334231805934</v>
      </c>
      <c r="R67" s="8">
        <f t="shared" si="3"/>
        <v>0.47151898734177217</v>
      </c>
      <c r="S67" s="8">
        <f t="shared" si="3"/>
        <v>0.50661625708884683</v>
      </c>
      <c r="T67" s="60"/>
    </row>
    <row r="68" spans="1:20" x14ac:dyDescent="0.2">
      <c r="A68" s="7">
        <v>62</v>
      </c>
      <c r="B68" s="21">
        <v>497</v>
      </c>
      <c r="C68" s="21">
        <v>252</v>
      </c>
      <c r="D68" s="21">
        <v>749</v>
      </c>
      <c r="E68" s="8">
        <f t="shared" si="4"/>
        <v>0.66355140186915884</v>
      </c>
      <c r="F68" s="8">
        <f t="shared" si="5"/>
        <v>0.3364485981308411</v>
      </c>
      <c r="G68" s="29"/>
      <c r="H68" s="21">
        <v>433</v>
      </c>
      <c r="I68" s="21">
        <v>215</v>
      </c>
      <c r="J68" s="21">
        <v>648</v>
      </c>
      <c r="K68" s="8">
        <f t="shared" si="2"/>
        <v>0.87122736418511071</v>
      </c>
      <c r="L68" s="8">
        <f t="shared" si="2"/>
        <v>0.85317460317460314</v>
      </c>
      <c r="M68" s="49">
        <f t="shared" si="2"/>
        <v>0.86515353805073436</v>
      </c>
      <c r="N68" s="43">
        <v>229</v>
      </c>
      <c r="O68" s="21">
        <v>100</v>
      </c>
      <c r="P68" s="21">
        <v>329</v>
      </c>
      <c r="Q68" s="8">
        <f t="shared" si="3"/>
        <v>0.52886836027713624</v>
      </c>
      <c r="R68" s="8">
        <f t="shared" si="3"/>
        <v>0.46511627906976744</v>
      </c>
      <c r="S68" s="8">
        <f t="shared" si="3"/>
        <v>0.50771604938271608</v>
      </c>
      <c r="T68" s="60"/>
    </row>
    <row r="69" spans="1:20" x14ac:dyDescent="0.2">
      <c r="A69" s="7">
        <v>63</v>
      </c>
      <c r="B69" s="21">
        <v>581</v>
      </c>
      <c r="C69" s="21">
        <v>183</v>
      </c>
      <c r="D69" s="21">
        <v>764</v>
      </c>
      <c r="E69" s="8">
        <f t="shared" si="4"/>
        <v>0.76047120418848169</v>
      </c>
      <c r="F69" s="8">
        <f t="shared" si="5"/>
        <v>0.23952879581151831</v>
      </c>
      <c r="G69" s="29"/>
      <c r="H69" s="21">
        <v>483</v>
      </c>
      <c r="I69" s="21">
        <v>161</v>
      </c>
      <c r="J69" s="21">
        <v>644</v>
      </c>
      <c r="K69" s="8">
        <f t="shared" si="2"/>
        <v>0.83132530120481929</v>
      </c>
      <c r="L69" s="8">
        <f t="shared" si="2"/>
        <v>0.8797814207650273</v>
      </c>
      <c r="M69" s="49">
        <f t="shared" si="2"/>
        <v>0.84293193717277481</v>
      </c>
      <c r="N69" s="43">
        <v>242</v>
      </c>
      <c r="O69" s="21">
        <v>89</v>
      </c>
      <c r="P69" s="21">
        <v>331</v>
      </c>
      <c r="Q69" s="8">
        <f t="shared" si="3"/>
        <v>0.50103519668737062</v>
      </c>
      <c r="R69" s="8">
        <f t="shared" si="3"/>
        <v>0.55279503105590067</v>
      </c>
      <c r="S69" s="8">
        <f t="shared" si="3"/>
        <v>0.5139751552795031</v>
      </c>
      <c r="T69" s="60"/>
    </row>
    <row r="70" spans="1:20" x14ac:dyDescent="0.2">
      <c r="A70" s="11" t="s">
        <v>11</v>
      </c>
      <c r="B70" s="20">
        <v>1563</v>
      </c>
      <c r="C70" s="20">
        <v>1838</v>
      </c>
      <c r="D70" s="20">
        <v>3401</v>
      </c>
      <c r="E70" s="12">
        <f t="shared" si="4"/>
        <v>0.45957071449573655</v>
      </c>
      <c r="F70" s="12">
        <f t="shared" si="5"/>
        <v>0.5404292855042635</v>
      </c>
      <c r="G70" s="28"/>
      <c r="H70" s="35">
        <v>1404</v>
      </c>
      <c r="I70" s="35">
        <v>1674</v>
      </c>
      <c r="J70" s="35">
        <v>3078</v>
      </c>
      <c r="K70" s="36">
        <f t="shared" si="2"/>
        <v>0.89827255278310936</v>
      </c>
      <c r="L70" s="36">
        <f t="shared" si="2"/>
        <v>0.91077257889009788</v>
      </c>
      <c r="M70" s="48">
        <f t="shared" si="2"/>
        <v>0.9050279329608939</v>
      </c>
      <c r="N70" s="42">
        <v>792</v>
      </c>
      <c r="O70" s="35">
        <v>991</v>
      </c>
      <c r="P70" s="35">
        <v>1783</v>
      </c>
      <c r="Q70" s="36">
        <f t="shared" si="3"/>
        <v>0.5641025641025641</v>
      </c>
      <c r="R70" s="36">
        <f t="shared" si="3"/>
        <v>0.59199522102747915</v>
      </c>
      <c r="S70" s="36">
        <f t="shared" si="3"/>
        <v>0.5792722547108512</v>
      </c>
      <c r="T70" s="59"/>
    </row>
    <row r="71" spans="1:20" x14ac:dyDescent="0.2">
      <c r="A71" s="7">
        <v>64</v>
      </c>
      <c r="B71" s="21">
        <v>555</v>
      </c>
      <c r="C71" s="21">
        <v>629</v>
      </c>
      <c r="D71" s="21">
        <v>1184</v>
      </c>
      <c r="E71" s="8">
        <f t="shared" si="4"/>
        <v>0.46875</v>
      </c>
      <c r="F71" s="8">
        <f t="shared" si="5"/>
        <v>0.53125</v>
      </c>
      <c r="G71" s="29"/>
      <c r="H71" s="21">
        <v>495</v>
      </c>
      <c r="I71" s="21">
        <v>560</v>
      </c>
      <c r="J71" s="21">
        <v>1055</v>
      </c>
      <c r="K71" s="8">
        <f t="shared" si="2"/>
        <v>0.89189189189189189</v>
      </c>
      <c r="L71" s="8">
        <f t="shared" si="2"/>
        <v>0.890302066772655</v>
      </c>
      <c r="M71" s="49">
        <f t="shared" si="2"/>
        <v>0.89104729729729726</v>
      </c>
      <c r="N71" s="43">
        <v>267</v>
      </c>
      <c r="O71" s="21">
        <v>305</v>
      </c>
      <c r="P71" s="21">
        <v>572</v>
      </c>
      <c r="Q71" s="8">
        <f t="shared" si="3"/>
        <v>0.53939393939393943</v>
      </c>
      <c r="R71" s="8">
        <f t="shared" si="3"/>
        <v>0.5446428571428571</v>
      </c>
      <c r="S71" s="8">
        <f t="shared" si="3"/>
        <v>0.5421800947867299</v>
      </c>
      <c r="T71" s="60"/>
    </row>
    <row r="72" spans="1:20" x14ac:dyDescent="0.2">
      <c r="A72" s="7">
        <v>65</v>
      </c>
      <c r="B72" s="21">
        <v>532</v>
      </c>
      <c r="C72" s="21">
        <v>681</v>
      </c>
      <c r="D72" s="21">
        <v>1213</v>
      </c>
      <c r="E72" s="8">
        <f t="shared" si="4"/>
        <v>0.43858202802967849</v>
      </c>
      <c r="F72" s="8">
        <f t="shared" si="5"/>
        <v>0.56141797197032151</v>
      </c>
      <c r="G72" s="29"/>
      <c r="H72" s="21">
        <v>468</v>
      </c>
      <c r="I72" s="21">
        <v>614</v>
      </c>
      <c r="J72" s="21">
        <v>1082</v>
      </c>
      <c r="K72" s="8">
        <f t="shared" si="2"/>
        <v>0.87969924812030076</v>
      </c>
      <c r="L72" s="8">
        <f t="shared" si="2"/>
        <v>0.90161527165932454</v>
      </c>
      <c r="M72" s="49">
        <f t="shared" si="2"/>
        <v>0.89200329760923336</v>
      </c>
      <c r="N72" s="43">
        <v>249</v>
      </c>
      <c r="O72" s="21">
        <v>348</v>
      </c>
      <c r="P72" s="21">
        <v>597</v>
      </c>
      <c r="Q72" s="8">
        <f t="shared" si="3"/>
        <v>0.53205128205128205</v>
      </c>
      <c r="R72" s="8">
        <f t="shared" si="3"/>
        <v>0.5667752442996743</v>
      </c>
      <c r="S72" s="8">
        <f t="shared" si="3"/>
        <v>0.55175600739371533</v>
      </c>
      <c r="T72" s="60"/>
    </row>
    <row r="73" spans="1:20" x14ac:dyDescent="0.2">
      <c r="A73" s="7">
        <v>66</v>
      </c>
      <c r="B73" s="21">
        <v>303</v>
      </c>
      <c r="C73" s="21">
        <v>385</v>
      </c>
      <c r="D73" s="21">
        <v>688</v>
      </c>
      <c r="E73" s="8">
        <f t="shared" si="4"/>
        <v>0.44040697674418605</v>
      </c>
      <c r="F73" s="8">
        <f t="shared" si="5"/>
        <v>0.55959302325581395</v>
      </c>
      <c r="G73" s="29"/>
      <c r="H73" s="21">
        <v>263</v>
      </c>
      <c r="I73" s="21">
        <v>346</v>
      </c>
      <c r="J73" s="21">
        <v>609</v>
      </c>
      <c r="K73" s="8">
        <f t="shared" ref="K73:M86" si="6">IFERROR(H73/B73,"")</f>
        <v>0.86798679867986794</v>
      </c>
      <c r="L73" s="8">
        <f t="shared" si="6"/>
        <v>0.89870129870129867</v>
      </c>
      <c r="M73" s="49">
        <f t="shared" si="6"/>
        <v>0.88517441860465118</v>
      </c>
      <c r="N73" s="43">
        <v>152</v>
      </c>
      <c r="O73" s="21">
        <v>189</v>
      </c>
      <c r="P73" s="21">
        <v>341</v>
      </c>
      <c r="Q73" s="8">
        <f t="shared" ref="Q73:S86" si="7">IFERROR(N73/H73,"")</f>
        <v>0.57794676806083645</v>
      </c>
      <c r="R73" s="8">
        <f t="shared" si="7"/>
        <v>0.54624277456647397</v>
      </c>
      <c r="S73" s="8">
        <f t="shared" si="7"/>
        <v>0.55993431855500819</v>
      </c>
      <c r="T73" s="60"/>
    </row>
    <row r="74" spans="1:20" x14ac:dyDescent="0.2">
      <c r="A74" s="7">
        <v>67</v>
      </c>
      <c r="B74" s="21">
        <v>439</v>
      </c>
      <c r="C74" s="21">
        <v>419</v>
      </c>
      <c r="D74" s="21">
        <v>858</v>
      </c>
      <c r="E74" s="8">
        <f t="shared" ref="E74:E86" si="8">B74/D74</f>
        <v>0.5116550116550117</v>
      </c>
      <c r="F74" s="8">
        <f t="shared" ref="F74:F86" si="9">C74/D74</f>
        <v>0.48834498834498835</v>
      </c>
      <c r="G74" s="29"/>
      <c r="H74" s="21">
        <v>402</v>
      </c>
      <c r="I74" s="21">
        <v>392</v>
      </c>
      <c r="J74" s="21">
        <v>794</v>
      </c>
      <c r="K74" s="8">
        <f t="shared" si="6"/>
        <v>0.91571753986332571</v>
      </c>
      <c r="L74" s="8">
        <f t="shared" si="6"/>
        <v>0.93556085918854415</v>
      </c>
      <c r="M74" s="49">
        <f t="shared" si="6"/>
        <v>0.92540792540792538</v>
      </c>
      <c r="N74" s="43">
        <v>237</v>
      </c>
      <c r="O74" s="21">
        <v>234</v>
      </c>
      <c r="P74" s="21">
        <v>471</v>
      </c>
      <c r="Q74" s="8">
        <f t="shared" si="7"/>
        <v>0.58955223880597019</v>
      </c>
      <c r="R74" s="8">
        <f t="shared" si="7"/>
        <v>0.59693877551020413</v>
      </c>
      <c r="S74" s="8">
        <f t="shared" si="7"/>
        <v>0.59319899244332497</v>
      </c>
      <c r="T74" s="60"/>
    </row>
    <row r="75" spans="1:20" x14ac:dyDescent="0.2">
      <c r="A75" s="7">
        <v>68</v>
      </c>
      <c r="B75" s="21">
        <v>439</v>
      </c>
      <c r="C75" s="21">
        <v>534</v>
      </c>
      <c r="D75" s="21">
        <v>973</v>
      </c>
      <c r="E75" s="8">
        <f t="shared" si="8"/>
        <v>0.4511819116135663</v>
      </c>
      <c r="F75" s="8">
        <f t="shared" si="9"/>
        <v>0.54881808838643376</v>
      </c>
      <c r="G75" s="29"/>
      <c r="H75" s="21">
        <v>406</v>
      </c>
      <c r="I75" s="21">
        <v>497</v>
      </c>
      <c r="J75" s="21">
        <v>903</v>
      </c>
      <c r="K75" s="8">
        <f t="shared" si="6"/>
        <v>0.9248291571753986</v>
      </c>
      <c r="L75" s="8">
        <f t="shared" si="6"/>
        <v>0.93071161048689144</v>
      </c>
      <c r="M75" s="49">
        <f t="shared" si="6"/>
        <v>0.92805755395683454</v>
      </c>
      <c r="N75" s="43">
        <v>241</v>
      </c>
      <c r="O75" s="21">
        <v>296</v>
      </c>
      <c r="P75" s="21">
        <v>537</v>
      </c>
      <c r="Q75" s="8">
        <f t="shared" si="7"/>
        <v>0.59359605911330049</v>
      </c>
      <c r="R75" s="8">
        <f t="shared" si="7"/>
        <v>0.59557344064386319</v>
      </c>
      <c r="S75" s="8">
        <f t="shared" si="7"/>
        <v>0.59468438538205981</v>
      </c>
      <c r="T75" s="60"/>
    </row>
    <row r="76" spans="1:20" x14ac:dyDescent="0.2">
      <c r="A76" s="7">
        <v>69</v>
      </c>
      <c r="B76" s="21">
        <v>229</v>
      </c>
      <c r="C76" s="21">
        <v>330</v>
      </c>
      <c r="D76" s="21">
        <v>559</v>
      </c>
      <c r="E76" s="8">
        <f t="shared" si="8"/>
        <v>0.40966010733452596</v>
      </c>
      <c r="F76" s="8">
        <f t="shared" si="9"/>
        <v>0.59033989266547404</v>
      </c>
      <c r="G76" s="29"/>
      <c r="H76" s="21">
        <v>190</v>
      </c>
      <c r="I76" s="21">
        <v>289</v>
      </c>
      <c r="J76" s="21">
        <v>479</v>
      </c>
      <c r="K76" s="8">
        <f t="shared" si="6"/>
        <v>0.82969432314410485</v>
      </c>
      <c r="L76" s="8">
        <f t="shared" si="6"/>
        <v>0.87575757575757573</v>
      </c>
      <c r="M76" s="49">
        <f t="shared" si="6"/>
        <v>0.85688729874776381</v>
      </c>
      <c r="N76" s="43">
        <v>108</v>
      </c>
      <c r="O76" s="21">
        <v>165</v>
      </c>
      <c r="P76" s="21">
        <v>273</v>
      </c>
      <c r="Q76" s="8">
        <f t="shared" si="7"/>
        <v>0.56842105263157894</v>
      </c>
      <c r="R76" s="8">
        <f t="shared" si="7"/>
        <v>0.5709342560553633</v>
      </c>
      <c r="S76" s="8">
        <f t="shared" si="7"/>
        <v>0.56993736951983298</v>
      </c>
      <c r="T76" s="60"/>
    </row>
    <row r="77" spans="1:20" x14ac:dyDescent="0.2">
      <c r="A77" s="9" t="s">
        <v>35</v>
      </c>
      <c r="B77" s="19">
        <v>378</v>
      </c>
      <c r="C77" s="19">
        <v>513</v>
      </c>
      <c r="D77" s="19">
        <v>891</v>
      </c>
      <c r="E77" s="10">
        <f t="shared" si="8"/>
        <v>0.42424242424242425</v>
      </c>
      <c r="F77" s="10">
        <f t="shared" si="9"/>
        <v>0.5757575757575758</v>
      </c>
      <c r="G77" s="27"/>
      <c r="H77" s="33">
        <v>293</v>
      </c>
      <c r="I77" s="33">
        <v>418</v>
      </c>
      <c r="J77" s="33">
        <v>711</v>
      </c>
      <c r="K77" s="34">
        <f t="shared" si="6"/>
        <v>0.77513227513227512</v>
      </c>
      <c r="L77" s="34">
        <f t="shared" si="6"/>
        <v>0.81481481481481477</v>
      </c>
      <c r="M77" s="47">
        <f t="shared" si="6"/>
        <v>0.79797979797979801</v>
      </c>
      <c r="N77" s="41">
        <v>142</v>
      </c>
      <c r="O77" s="33">
        <v>235</v>
      </c>
      <c r="P77" s="33">
        <v>377</v>
      </c>
      <c r="Q77" s="34">
        <f t="shared" si="7"/>
        <v>0.48464163822525597</v>
      </c>
      <c r="R77" s="34">
        <f t="shared" si="7"/>
        <v>0.56220095693779903</v>
      </c>
      <c r="S77" s="34">
        <f t="shared" si="7"/>
        <v>0.53023909985935302</v>
      </c>
      <c r="T77" s="61"/>
    </row>
    <row r="78" spans="1:20" x14ac:dyDescent="0.2">
      <c r="A78" s="11" t="s">
        <v>28</v>
      </c>
      <c r="B78" s="20">
        <v>308</v>
      </c>
      <c r="C78" s="20">
        <v>432</v>
      </c>
      <c r="D78" s="20">
        <v>740</v>
      </c>
      <c r="E78" s="12">
        <f t="shared" si="8"/>
        <v>0.41621621621621624</v>
      </c>
      <c r="F78" s="12">
        <f t="shared" si="9"/>
        <v>0.58378378378378382</v>
      </c>
      <c r="G78" s="28"/>
      <c r="H78" s="35">
        <v>245</v>
      </c>
      <c r="I78" s="35">
        <v>359</v>
      </c>
      <c r="J78" s="35">
        <v>604</v>
      </c>
      <c r="K78" s="36">
        <f t="shared" si="6"/>
        <v>0.79545454545454541</v>
      </c>
      <c r="L78" s="36">
        <f t="shared" si="6"/>
        <v>0.83101851851851849</v>
      </c>
      <c r="M78" s="48">
        <f t="shared" si="6"/>
        <v>0.81621621621621621</v>
      </c>
      <c r="N78" s="42">
        <v>108</v>
      </c>
      <c r="O78" s="35">
        <v>194</v>
      </c>
      <c r="P78" s="35">
        <v>302</v>
      </c>
      <c r="Q78" s="36">
        <f t="shared" si="7"/>
        <v>0.44081632653061226</v>
      </c>
      <c r="R78" s="36">
        <f t="shared" si="7"/>
        <v>0.54038997214484674</v>
      </c>
      <c r="S78" s="36">
        <f t="shared" si="7"/>
        <v>0.5</v>
      </c>
      <c r="T78" s="59"/>
    </row>
    <row r="79" spans="1:20" x14ac:dyDescent="0.2">
      <c r="A79" s="7">
        <v>85</v>
      </c>
      <c r="B79" s="21">
        <v>97</v>
      </c>
      <c r="C79" s="21">
        <v>94</v>
      </c>
      <c r="D79" s="21">
        <v>191</v>
      </c>
      <c r="E79" s="8">
        <f t="shared" si="8"/>
        <v>0.50785340314136129</v>
      </c>
      <c r="F79" s="8">
        <f t="shared" si="9"/>
        <v>0.49214659685863876</v>
      </c>
      <c r="G79" s="29"/>
      <c r="H79" s="21">
        <v>78</v>
      </c>
      <c r="I79" s="21">
        <v>74</v>
      </c>
      <c r="J79" s="21">
        <v>152</v>
      </c>
      <c r="K79" s="8">
        <f t="shared" si="6"/>
        <v>0.80412371134020622</v>
      </c>
      <c r="L79" s="8">
        <f t="shared" si="6"/>
        <v>0.78723404255319152</v>
      </c>
      <c r="M79" s="49">
        <f t="shared" si="6"/>
        <v>0.79581151832460728</v>
      </c>
      <c r="N79" s="43">
        <v>35</v>
      </c>
      <c r="O79" s="21">
        <v>37</v>
      </c>
      <c r="P79" s="21">
        <v>72</v>
      </c>
      <c r="Q79" s="8">
        <f t="shared" si="7"/>
        <v>0.44871794871794873</v>
      </c>
      <c r="R79" s="8">
        <f t="shared" si="7"/>
        <v>0.5</v>
      </c>
      <c r="S79" s="8">
        <f t="shared" si="7"/>
        <v>0.47368421052631576</v>
      </c>
      <c r="T79" s="60"/>
    </row>
    <row r="80" spans="1:20" x14ac:dyDescent="0.2">
      <c r="A80" s="7">
        <v>86</v>
      </c>
      <c r="B80" s="21">
        <v>104</v>
      </c>
      <c r="C80" s="21">
        <v>164</v>
      </c>
      <c r="D80" s="21">
        <v>268</v>
      </c>
      <c r="E80" s="8">
        <f t="shared" si="8"/>
        <v>0.38805970149253732</v>
      </c>
      <c r="F80" s="8">
        <f t="shared" si="9"/>
        <v>0.61194029850746268</v>
      </c>
      <c r="G80" s="29"/>
      <c r="H80" s="21">
        <v>82</v>
      </c>
      <c r="I80" s="21">
        <v>133</v>
      </c>
      <c r="J80" s="21">
        <v>215</v>
      </c>
      <c r="K80" s="8">
        <f t="shared" si="6"/>
        <v>0.78846153846153844</v>
      </c>
      <c r="L80" s="8">
        <f t="shared" si="6"/>
        <v>0.81097560975609762</v>
      </c>
      <c r="M80" s="49">
        <f t="shared" si="6"/>
        <v>0.80223880597014929</v>
      </c>
      <c r="N80" s="43">
        <v>31</v>
      </c>
      <c r="O80" s="21">
        <v>72</v>
      </c>
      <c r="P80" s="21">
        <v>103</v>
      </c>
      <c r="Q80" s="8">
        <f t="shared" si="7"/>
        <v>0.37804878048780488</v>
      </c>
      <c r="R80" s="8">
        <f t="shared" si="7"/>
        <v>0.54135338345864659</v>
      </c>
      <c r="S80" s="8">
        <f t="shared" si="7"/>
        <v>0.47906976744186047</v>
      </c>
      <c r="T80" s="60"/>
    </row>
    <row r="81" spans="1:20" x14ac:dyDescent="0.2">
      <c r="A81" s="7">
        <v>87</v>
      </c>
      <c r="B81" s="21">
        <v>141</v>
      </c>
      <c r="C81" s="21">
        <v>237</v>
      </c>
      <c r="D81" s="21">
        <v>378</v>
      </c>
      <c r="E81" s="8">
        <f t="shared" si="8"/>
        <v>0.37301587301587302</v>
      </c>
      <c r="F81" s="8">
        <f t="shared" si="9"/>
        <v>0.62698412698412698</v>
      </c>
      <c r="G81" s="29"/>
      <c r="H81" s="21">
        <v>111</v>
      </c>
      <c r="I81" s="21">
        <v>203</v>
      </c>
      <c r="J81" s="21">
        <v>314</v>
      </c>
      <c r="K81" s="8">
        <f t="shared" si="6"/>
        <v>0.78723404255319152</v>
      </c>
      <c r="L81" s="8">
        <f t="shared" si="6"/>
        <v>0.85654008438818563</v>
      </c>
      <c r="M81" s="49">
        <f t="shared" si="6"/>
        <v>0.8306878306878307</v>
      </c>
      <c r="N81" s="43">
        <v>54</v>
      </c>
      <c r="O81" s="21">
        <v>114</v>
      </c>
      <c r="P81" s="21">
        <v>168</v>
      </c>
      <c r="Q81" s="8">
        <f t="shared" si="7"/>
        <v>0.48648648648648651</v>
      </c>
      <c r="R81" s="8">
        <f t="shared" si="7"/>
        <v>0.56157635467980294</v>
      </c>
      <c r="S81" s="8">
        <f t="shared" si="7"/>
        <v>0.53503184713375795</v>
      </c>
      <c r="T81" s="60"/>
    </row>
    <row r="82" spans="1:20" x14ac:dyDescent="0.2">
      <c r="A82" s="11" t="s">
        <v>27</v>
      </c>
      <c r="B82" s="20">
        <v>71</v>
      </c>
      <c r="C82" s="20">
        <v>86</v>
      </c>
      <c r="D82" s="20">
        <v>157</v>
      </c>
      <c r="E82" s="12">
        <f t="shared" si="8"/>
        <v>0.45222929936305734</v>
      </c>
      <c r="F82" s="12">
        <f t="shared" si="9"/>
        <v>0.54777070063694266</v>
      </c>
      <c r="G82" s="28"/>
      <c r="H82" s="35">
        <v>49</v>
      </c>
      <c r="I82" s="35">
        <v>62</v>
      </c>
      <c r="J82" s="35">
        <v>111</v>
      </c>
      <c r="K82" s="36">
        <f t="shared" si="6"/>
        <v>0.6901408450704225</v>
      </c>
      <c r="L82" s="36">
        <f t="shared" si="6"/>
        <v>0.72093023255813948</v>
      </c>
      <c r="M82" s="48">
        <f t="shared" si="6"/>
        <v>0.70700636942675155</v>
      </c>
      <c r="N82" s="42">
        <v>35</v>
      </c>
      <c r="O82" s="35">
        <v>43</v>
      </c>
      <c r="P82" s="35">
        <v>78</v>
      </c>
      <c r="Q82" s="36">
        <f t="shared" si="7"/>
        <v>0.7142857142857143</v>
      </c>
      <c r="R82" s="36">
        <f t="shared" si="7"/>
        <v>0.69354838709677424</v>
      </c>
      <c r="S82" s="36">
        <f t="shared" si="7"/>
        <v>0.70270270270270274</v>
      </c>
      <c r="T82" s="59"/>
    </row>
    <row r="83" spans="1:20" x14ac:dyDescent="0.2">
      <c r="A83" s="7">
        <v>90</v>
      </c>
      <c r="B83" s="21">
        <v>8</v>
      </c>
      <c r="C83" s="21">
        <v>22</v>
      </c>
      <c r="D83" s="21">
        <v>30</v>
      </c>
      <c r="E83" s="8">
        <f t="shared" si="8"/>
        <v>0.26666666666666666</v>
      </c>
      <c r="F83" s="8">
        <f t="shared" si="9"/>
        <v>0.73333333333333328</v>
      </c>
      <c r="G83" s="29"/>
      <c r="H83" s="21">
        <v>6</v>
      </c>
      <c r="I83" s="21">
        <v>15</v>
      </c>
      <c r="J83" s="21">
        <v>21</v>
      </c>
      <c r="K83" s="8">
        <f t="shared" si="6"/>
        <v>0.75</v>
      </c>
      <c r="L83" s="8">
        <f t="shared" si="6"/>
        <v>0.68181818181818177</v>
      </c>
      <c r="M83" s="49">
        <f t="shared" si="6"/>
        <v>0.7</v>
      </c>
      <c r="N83" s="43">
        <v>5</v>
      </c>
      <c r="O83" s="21">
        <v>14</v>
      </c>
      <c r="P83" s="21">
        <v>19</v>
      </c>
      <c r="Q83" s="8">
        <f t="shared" si="7"/>
        <v>0.83333333333333337</v>
      </c>
      <c r="R83" s="8">
        <f t="shared" si="7"/>
        <v>0.93333333333333335</v>
      </c>
      <c r="S83" s="8">
        <f t="shared" si="7"/>
        <v>0.90476190476190477</v>
      </c>
      <c r="T83" s="60"/>
    </row>
    <row r="84" spans="1:20" x14ac:dyDescent="0.2">
      <c r="A84" s="7">
        <v>91</v>
      </c>
      <c r="B84" s="21">
        <v>48</v>
      </c>
      <c r="C84" s="21">
        <v>35</v>
      </c>
      <c r="D84" s="21">
        <v>83</v>
      </c>
      <c r="E84" s="8">
        <f t="shared" si="8"/>
        <v>0.57831325301204817</v>
      </c>
      <c r="F84" s="8">
        <f t="shared" si="9"/>
        <v>0.42168674698795183</v>
      </c>
      <c r="G84" s="29"/>
      <c r="H84" s="21">
        <v>33</v>
      </c>
      <c r="I84" s="21">
        <v>26</v>
      </c>
      <c r="J84" s="21">
        <v>59</v>
      </c>
      <c r="K84" s="8">
        <f t="shared" si="6"/>
        <v>0.6875</v>
      </c>
      <c r="L84" s="8">
        <f t="shared" si="6"/>
        <v>0.74285714285714288</v>
      </c>
      <c r="M84" s="49">
        <f t="shared" si="6"/>
        <v>0.71084337349397586</v>
      </c>
      <c r="N84" s="43">
        <v>21</v>
      </c>
      <c r="O84" s="21">
        <v>15</v>
      </c>
      <c r="P84" s="21">
        <v>36</v>
      </c>
      <c r="Q84" s="8">
        <f t="shared" si="7"/>
        <v>0.63636363636363635</v>
      </c>
      <c r="R84" s="8">
        <f t="shared" si="7"/>
        <v>0.57692307692307687</v>
      </c>
      <c r="S84" s="8">
        <f t="shared" si="7"/>
        <v>0.61016949152542377</v>
      </c>
      <c r="T84" s="60"/>
    </row>
    <row r="85" spans="1:20" ht="13.5" thickBot="1" x14ac:dyDescent="0.25">
      <c r="A85" s="14">
        <v>92</v>
      </c>
      <c r="B85" s="23">
        <v>16</v>
      </c>
      <c r="C85" s="23">
        <v>29</v>
      </c>
      <c r="D85" s="23">
        <v>45</v>
      </c>
      <c r="E85" s="15">
        <f t="shared" si="8"/>
        <v>0.35555555555555557</v>
      </c>
      <c r="F85" s="15">
        <f t="shared" si="9"/>
        <v>0.64444444444444449</v>
      </c>
      <c r="G85" s="29"/>
      <c r="H85" s="23">
        <v>10</v>
      </c>
      <c r="I85" s="23">
        <v>21</v>
      </c>
      <c r="J85" s="23">
        <v>31</v>
      </c>
      <c r="K85" s="15">
        <f t="shared" si="6"/>
        <v>0.625</v>
      </c>
      <c r="L85" s="15">
        <f t="shared" si="6"/>
        <v>0.72413793103448276</v>
      </c>
      <c r="M85" s="51">
        <f t="shared" si="6"/>
        <v>0.68888888888888888</v>
      </c>
      <c r="N85" s="45">
        <v>9</v>
      </c>
      <c r="O85" s="23">
        <v>14</v>
      </c>
      <c r="P85" s="23">
        <v>23</v>
      </c>
      <c r="Q85" s="15">
        <f t="shared" si="7"/>
        <v>0.9</v>
      </c>
      <c r="R85" s="15">
        <f t="shared" si="7"/>
        <v>0.66666666666666663</v>
      </c>
      <c r="S85" s="15">
        <f t="shared" si="7"/>
        <v>0.74193548387096775</v>
      </c>
      <c r="T85" s="60"/>
    </row>
    <row r="86" spans="1:20" ht="16.5" customHeight="1" thickTop="1" x14ac:dyDescent="0.2">
      <c r="A86" s="24" t="s">
        <v>36</v>
      </c>
      <c r="B86" s="25">
        <v>14972</v>
      </c>
      <c r="C86" s="25">
        <v>12623</v>
      </c>
      <c r="D86" s="25">
        <v>27594</v>
      </c>
      <c r="E86" s="26">
        <f t="shared" si="8"/>
        <v>0.54258172066391241</v>
      </c>
      <c r="F86" s="26">
        <f t="shared" si="9"/>
        <v>0.45745451909835472</v>
      </c>
      <c r="G86" s="31"/>
      <c r="H86" s="39">
        <v>12817</v>
      </c>
      <c r="I86" s="39">
        <v>10738</v>
      </c>
      <c r="J86" s="39">
        <v>23554</v>
      </c>
      <c r="K86" s="40">
        <f t="shared" si="6"/>
        <v>0.85606465402083887</v>
      </c>
      <c r="L86" s="40">
        <f t="shared" si="6"/>
        <v>0.85066941297631304</v>
      </c>
      <c r="M86" s="52">
        <f t="shared" si="6"/>
        <v>0.85359136044067552</v>
      </c>
      <c r="N86" s="46">
        <v>5747</v>
      </c>
      <c r="O86" s="39">
        <v>4645</v>
      </c>
      <c r="P86" s="39">
        <v>10392</v>
      </c>
      <c r="Q86" s="40">
        <f t="shared" si="7"/>
        <v>0.44838885854724192</v>
      </c>
      <c r="R86" s="40">
        <f t="shared" si="7"/>
        <v>0.43257589867759361</v>
      </c>
      <c r="S86" s="40">
        <f t="shared" si="7"/>
        <v>0.44119894710028018</v>
      </c>
    </row>
    <row r="87" spans="1:20" x14ac:dyDescent="0.2">
      <c r="A87" s="6" t="s">
        <v>53</v>
      </c>
      <c r="H87" s="32"/>
      <c r="I87" s="32"/>
      <c r="J87" s="32"/>
    </row>
    <row r="89" spans="1:20" x14ac:dyDescent="0.2">
      <c r="A89" s="64" t="s">
        <v>33</v>
      </c>
      <c r="B89" s="64"/>
      <c r="C89" s="64"/>
      <c r="D89" s="64"/>
      <c r="E89" s="64"/>
      <c r="F89" s="64"/>
      <c r="G89" s="64"/>
      <c r="H89" s="64"/>
      <c r="I89" s="64"/>
      <c r="J89" s="64"/>
      <c r="K89" s="64"/>
      <c r="L89" s="64"/>
      <c r="M89" s="64"/>
      <c r="N89" s="64"/>
      <c r="O89" s="64"/>
      <c r="P89" s="64"/>
      <c r="Q89" s="64"/>
      <c r="R89" s="64"/>
      <c r="S89" s="64"/>
    </row>
    <row r="90" spans="1:20" x14ac:dyDescent="0.2">
      <c r="A90" s="64" t="s">
        <v>30</v>
      </c>
      <c r="B90" s="64"/>
      <c r="C90" s="64"/>
      <c r="D90" s="64"/>
      <c r="E90" s="64"/>
      <c r="F90" s="64"/>
      <c r="G90" s="64"/>
      <c r="H90" s="64"/>
      <c r="I90" s="64"/>
      <c r="J90" s="64"/>
      <c r="K90" s="64"/>
      <c r="L90" s="64"/>
      <c r="M90" s="64"/>
      <c r="N90" s="64"/>
      <c r="O90" s="64"/>
      <c r="P90" s="64"/>
      <c r="Q90" s="64"/>
      <c r="R90" s="64"/>
      <c r="S90" s="64"/>
    </row>
  </sheetData>
  <mergeCells count="7">
    <mergeCell ref="N6:S6"/>
    <mergeCell ref="A89:S89"/>
    <mergeCell ref="A90:S90"/>
    <mergeCell ref="B3:S3"/>
    <mergeCell ref="B4:S4"/>
    <mergeCell ref="H6:M6"/>
    <mergeCell ref="B6:F6"/>
  </mergeCells>
  <pageMargins left="0.7" right="0.7" top="0.75" bottom="0.75" header="0.3" footer="0.3"/>
  <pageSetup paperSize="9" scale="39" fitToHeight="0" orientation="portrait" r:id="rId1"/>
  <ignoredErrors>
    <ignoredError sqref="A10:A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1"/>
  <sheetViews>
    <sheetView workbookViewId="0">
      <selection activeCell="A90" sqref="A90:S90"/>
    </sheetView>
  </sheetViews>
  <sheetFormatPr baseColWidth="10" defaultRowHeight="12.75" x14ac:dyDescent="0.2"/>
  <cols>
    <col min="1" max="1" width="36.28515625" style="5" customWidth="1"/>
    <col min="2" max="4" width="12" customWidth="1"/>
    <col min="5" max="6" width="14.85546875" style="1" customWidth="1"/>
    <col min="7" max="7" width="3.28515625" customWidth="1"/>
    <col min="8" max="8" width="9.28515625" customWidth="1"/>
    <col min="9" max="9" width="9.42578125" customWidth="1"/>
    <col min="10" max="10" width="8.85546875" customWidth="1"/>
    <col min="11" max="11" width="12.85546875" customWidth="1"/>
    <col min="12" max="12" width="12.5703125" customWidth="1"/>
    <col min="13" max="13" width="12.85546875" customWidth="1"/>
    <col min="14" max="16" width="8.5703125" customWidth="1"/>
  </cols>
  <sheetData>
    <row r="1" spans="1:19" x14ac:dyDescent="0.2">
      <c r="B1" s="16"/>
      <c r="C1" s="16"/>
      <c r="D1" s="16"/>
      <c r="E1" s="16"/>
      <c r="G1" s="16"/>
      <c r="S1" s="16" t="s">
        <v>17</v>
      </c>
    </row>
    <row r="2" spans="1:19" ht="18.75" x14ac:dyDescent="0.3">
      <c r="A2" s="4"/>
      <c r="B2" s="2"/>
      <c r="C2" s="2"/>
      <c r="D2" s="2"/>
      <c r="E2" s="2"/>
      <c r="F2" s="3"/>
      <c r="G2" s="3"/>
    </row>
    <row r="3" spans="1:19" ht="33.75" customHeight="1" x14ac:dyDescent="0.2">
      <c r="B3" s="65" t="s">
        <v>50</v>
      </c>
      <c r="C3" s="65"/>
      <c r="D3" s="65"/>
      <c r="E3" s="65"/>
      <c r="F3" s="65"/>
      <c r="G3" s="65"/>
      <c r="H3" s="65"/>
      <c r="I3" s="65"/>
      <c r="J3" s="65"/>
      <c r="K3" s="65"/>
      <c r="L3" s="65"/>
      <c r="M3" s="65"/>
      <c r="N3" s="65"/>
      <c r="O3" s="65"/>
      <c r="P3" s="65"/>
      <c r="Q3" s="65"/>
      <c r="R3" s="65"/>
      <c r="S3" s="65"/>
    </row>
    <row r="4" spans="1:19" ht="21.75" customHeight="1" x14ac:dyDescent="0.25">
      <c r="B4" s="66" t="s">
        <v>52</v>
      </c>
      <c r="C4" s="66"/>
      <c r="D4" s="66"/>
      <c r="E4" s="66"/>
      <c r="F4" s="66"/>
      <c r="G4" s="66"/>
      <c r="H4" s="66"/>
      <c r="I4" s="66"/>
      <c r="J4" s="66"/>
      <c r="K4" s="66"/>
      <c r="L4" s="66"/>
      <c r="M4" s="66"/>
      <c r="N4" s="66"/>
      <c r="O4" s="66"/>
      <c r="P4" s="66"/>
      <c r="Q4" s="66"/>
      <c r="R4" s="66"/>
      <c r="S4" s="66"/>
    </row>
    <row r="5" spans="1:19" ht="15" customHeight="1" x14ac:dyDescent="0.25">
      <c r="B5" s="17"/>
      <c r="C5" s="17"/>
      <c r="D5" s="17"/>
      <c r="E5" s="17"/>
      <c r="F5" s="17"/>
    </row>
    <row r="6" spans="1:19" x14ac:dyDescent="0.2">
      <c r="B6" s="68" t="s">
        <v>40</v>
      </c>
      <c r="C6" s="69"/>
      <c r="D6" s="69"/>
      <c r="E6" s="69"/>
      <c r="F6" s="62"/>
      <c r="H6" s="63" t="s">
        <v>43</v>
      </c>
      <c r="I6" s="63"/>
      <c r="J6" s="63"/>
      <c r="K6" s="63"/>
      <c r="L6" s="63"/>
      <c r="M6" s="67"/>
      <c r="N6" s="62" t="s">
        <v>42</v>
      </c>
      <c r="O6" s="63"/>
      <c r="P6" s="63"/>
      <c r="Q6" s="63"/>
      <c r="R6" s="63"/>
      <c r="S6" s="63"/>
    </row>
    <row r="7" spans="1:19" s="58" customFormat="1" ht="51" x14ac:dyDescent="0.2">
      <c r="A7" s="53" t="s">
        <v>29</v>
      </c>
      <c r="B7" s="54" t="s">
        <v>12</v>
      </c>
      <c r="C7" s="54" t="s">
        <v>13</v>
      </c>
      <c r="D7" s="54" t="s">
        <v>16</v>
      </c>
      <c r="E7" s="54" t="s">
        <v>14</v>
      </c>
      <c r="F7" s="54" t="s">
        <v>15</v>
      </c>
      <c r="G7" s="55"/>
      <c r="H7" s="54" t="s">
        <v>12</v>
      </c>
      <c r="I7" s="54" t="s">
        <v>13</v>
      </c>
      <c r="J7" s="54" t="s">
        <v>16</v>
      </c>
      <c r="K7" s="54" t="s">
        <v>37</v>
      </c>
      <c r="L7" s="54" t="s">
        <v>38</v>
      </c>
      <c r="M7" s="56" t="s">
        <v>51</v>
      </c>
      <c r="N7" s="57" t="s">
        <v>12</v>
      </c>
      <c r="O7" s="54" t="s">
        <v>13</v>
      </c>
      <c r="P7" s="54" t="s">
        <v>16</v>
      </c>
      <c r="Q7" s="54" t="s">
        <v>45</v>
      </c>
      <c r="R7" s="54" t="s">
        <v>46</v>
      </c>
      <c r="S7" s="54" t="s">
        <v>47</v>
      </c>
    </row>
    <row r="8" spans="1:19" x14ac:dyDescent="0.2">
      <c r="A8" s="9" t="s">
        <v>0</v>
      </c>
      <c r="B8" s="19">
        <v>153</v>
      </c>
      <c r="C8" s="19">
        <v>138</v>
      </c>
      <c r="D8" s="19">
        <v>291</v>
      </c>
      <c r="E8" s="10">
        <f>B8/D8</f>
        <v>0.52577319587628868</v>
      </c>
      <c r="F8" s="10">
        <f>C8/D8</f>
        <v>0.47422680412371132</v>
      </c>
      <c r="G8" s="27"/>
      <c r="H8" s="33">
        <v>95</v>
      </c>
      <c r="I8" s="33">
        <v>96</v>
      </c>
      <c r="J8" s="33">
        <v>191</v>
      </c>
      <c r="K8" s="34">
        <f>IFERROR(H8/B8,"")</f>
        <v>0.62091503267973858</v>
      </c>
      <c r="L8" s="34">
        <f t="shared" ref="L8:M8" si="0">IFERROR(I8/C8,"")</f>
        <v>0.69565217391304346</v>
      </c>
      <c r="M8" s="47">
        <f t="shared" si="0"/>
        <v>0.6563573883161512</v>
      </c>
      <c r="N8" s="41">
        <v>42</v>
      </c>
      <c r="O8" s="33">
        <v>41</v>
      </c>
      <c r="P8" s="33">
        <v>83</v>
      </c>
      <c r="Q8" s="34">
        <f>IFERROR(N8/H8,"")</f>
        <v>0.44210526315789472</v>
      </c>
      <c r="R8" s="34">
        <f t="shared" ref="R8:R71" si="1">IFERROR(O8/I8,"")</f>
        <v>0.42708333333333331</v>
      </c>
      <c r="S8" s="34">
        <f t="shared" ref="S8:S71" si="2">IFERROR(P8/J8,"")</f>
        <v>0.43455497382198954</v>
      </c>
    </row>
    <row r="9" spans="1:19" x14ac:dyDescent="0.2">
      <c r="A9" s="11" t="s">
        <v>1</v>
      </c>
      <c r="B9" s="20">
        <v>40</v>
      </c>
      <c r="C9" s="20">
        <v>37</v>
      </c>
      <c r="D9" s="20">
        <v>77</v>
      </c>
      <c r="E9" s="12">
        <f>B9/D9</f>
        <v>0.51948051948051943</v>
      </c>
      <c r="F9" s="12">
        <f>C9/D9</f>
        <v>0.48051948051948051</v>
      </c>
      <c r="G9" s="28"/>
      <c r="H9" s="35">
        <v>23</v>
      </c>
      <c r="I9" s="35">
        <v>20</v>
      </c>
      <c r="J9" s="35">
        <v>43</v>
      </c>
      <c r="K9" s="36">
        <f t="shared" ref="K9:K72" si="3">IFERROR(H9/B9,"")</f>
        <v>0.57499999999999996</v>
      </c>
      <c r="L9" s="36">
        <f t="shared" ref="L9:L72" si="4">IFERROR(I9/C9,"")</f>
        <v>0.54054054054054057</v>
      </c>
      <c r="M9" s="48">
        <f t="shared" ref="M9:M72" si="5">IFERROR(J9/D9,"")</f>
        <v>0.55844155844155841</v>
      </c>
      <c r="N9" s="42">
        <v>9</v>
      </c>
      <c r="O9" s="35">
        <v>6</v>
      </c>
      <c r="P9" s="35">
        <v>15</v>
      </c>
      <c r="Q9" s="36">
        <f t="shared" ref="Q9:Q72" si="6">IFERROR(N9/H9,"")</f>
        <v>0.39130434782608697</v>
      </c>
      <c r="R9" s="36">
        <f t="shared" si="1"/>
        <v>0.3</v>
      </c>
      <c r="S9" s="36">
        <f t="shared" si="2"/>
        <v>0.34883720930232559</v>
      </c>
    </row>
    <row r="10" spans="1:19" x14ac:dyDescent="0.2">
      <c r="A10" s="7" t="s">
        <v>18</v>
      </c>
      <c r="B10" s="21">
        <v>10</v>
      </c>
      <c r="C10" s="21">
        <v>13</v>
      </c>
      <c r="D10" s="21">
        <v>23</v>
      </c>
      <c r="E10" s="8">
        <f t="shared" ref="E10:E73" si="7">B10/D10</f>
        <v>0.43478260869565216</v>
      </c>
      <c r="F10" s="8">
        <f t="shared" ref="F10:F73" si="8">C10/D10</f>
        <v>0.56521739130434778</v>
      </c>
      <c r="G10" s="29"/>
      <c r="H10" s="21">
        <v>6</v>
      </c>
      <c r="I10" s="21">
        <v>7</v>
      </c>
      <c r="J10" s="21">
        <v>13</v>
      </c>
      <c r="K10" s="8">
        <f t="shared" si="3"/>
        <v>0.6</v>
      </c>
      <c r="L10" s="8">
        <f t="shared" si="4"/>
        <v>0.53846153846153844</v>
      </c>
      <c r="M10" s="49">
        <f t="shared" si="5"/>
        <v>0.56521739130434778</v>
      </c>
      <c r="N10" s="43">
        <v>4</v>
      </c>
      <c r="O10" s="21">
        <v>2</v>
      </c>
      <c r="P10" s="21">
        <v>6</v>
      </c>
      <c r="Q10" s="8">
        <f t="shared" si="6"/>
        <v>0.66666666666666663</v>
      </c>
      <c r="R10" s="8">
        <f t="shared" si="1"/>
        <v>0.2857142857142857</v>
      </c>
      <c r="S10" s="8">
        <f t="shared" si="2"/>
        <v>0.46153846153846156</v>
      </c>
    </row>
    <row r="11" spans="1:19" x14ac:dyDescent="0.2">
      <c r="A11" s="7" t="s">
        <v>19</v>
      </c>
      <c r="B11" s="21">
        <v>12</v>
      </c>
      <c r="C11" s="21">
        <v>9</v>
      </c>
      <c r="D11" s="21">
        <v>21</v>
      </c>
      <c r="E11" s="8">
        <f t="shared" si="7"/>
        <v>0.5714285714285714</v>
      </c>
      <c r="F11" s="8">
        <f t="shared" si="8"/>
        <v>0.42857142857142855</v>
      </c>
      <c r="G11" s="29"/>
      <c r="H11" s="21">
        <v>6</v>
      </c>
      <c r="I11" s="21">
        <v>4</v>
      </c>
      <c r="J11" s="21">
        <v>10</v>
      </c>
      <c r="K11" s="8">
        <f t="shared" si="3"/>
        <v>0.5</v>
      </c>
      <c r="L11" s="8">
        <f t="shared" si="4"/>
        <v>0.44444444444444442</v>
      </c>
      <c r="M11" s="49">
        <f t="shared" si="5"/>
        <v>0.47619047619047616</v>
      </c>
      <c r="N11" s="43">
        <v>1</v>
      </c>
      <c r="O11" s="21">
        <v>1</v>
      </c>
      <c r="P11" s="21">
        <v>2</v>
      </c>
      <c r="Q11" s="8">
        <f t="shared" si="6"/>
        <v>0.16666666666666666</v>
      </c>
      <c r="R11" s="8">
        <f t="shared" si="1"/>
        <v>0.25</v>
      </c>
      <c r="S11" s="8">
        <f t="shared" si="2"/>
        <v>0.2</v>
      </c>
    </row>
    <row r="12" spans="1:19" x14ac:dyDescent="0.2">
      <c r="A12" s="7" t="s">
        <v>20</v>
      </c>
      <c r="B12" s="21">
        <v>1</v>
      </c>
      <c r="C12" s="21">
        <v>1</v>
      </c>
      <c r="D12" s="21">
        <v>2</v>
      </c>
      <c r="E12" s="8">
        <f t="shared" si="7"/>
        <v>0.5</v>
      </c>
      <c r="F12" s="8">
        <f t="shared" si="8"/>
        <v>0.5</v>
      </c>
      <c r="G12" s="29"/>
      <c r="H12" s="21">
        <v>1</v>
      </c>
      <c r="I12" s="21"/>
      <c r="J12" s="21">
        <v>1</v>
      </c>
      <c r="K12" s="8">
        <f t="shared" si="3"/>
        <v>1</v>
      </c>
      <c r="L12" s="8">
        <f t="shared" si="4"/>
        <v>0</v>
      </c>
      <c r="M12" s="49">
        <f t="shared" si="5"/>
        <v>0.5</v>
      </c>
      <c r="N12" s="43">
        <v>1</v>
      </c>
      <c r="O12" s="21"/>
      <c r="P12" s="21">
        <v>1</v>
      </c>
      <c r="Q12" s="8">
        <f t="shared" si="6"/>
        <v>1</v>
      </c>
      <c r="R12" s="8" t="str">
        <f t="shared" si="1"/>
        <v/>
      </c>
      <c r="S12" s="8">
        <f t="shared" si="2"/>
        <v>1</v>
      </c>
    </row>
    <row r="13" spans="1:19" x14ac:dyDescent="0.2">
      <c r="A13" s="7" t="s">
        <v>21</v>
      </c>
      <c r="B13" s="21">
        <v>17</v>
      </c>
      <c r="C13" s="21">
        <v>14</v>
      </c>
      <c r="D13" s="21">
        <v>31</v>
      </c>
      <c r="E13" s="8">
        <f t="shared" si="7"/>
        <v>0.54838709677419351</v>
      </c>
      <c r="F13" s="8">
        <f t="shared" si="8"/>
        <v>0.45161290322580644</v>
      </c>
      <c r="G13" s="29"/>
      <c r="H13" s="21">
        <v>10</v>
      </c>
      <c r="I13" s="21">
        <v>9</v>
      </c>
      <c r="J13" s="21">
        <v>19</v>
      </c>
      <c r="K13" s="8">
        <f t="shared" si="3"/>
        <v>0.58823529411764708</v>
      </c>
      <c r="L13" s="8">
        <f t="shared" si="4"/>
        <v>0.6428571428571429</v>
      </c>
      <c r="M13" s="49">
        <f t="shared" si="5"/>
        <v>0.61290322580645162</v>
      </c>
      <c r="N13" s="43">
        <v>3</v>
      </c>
      <c r="O13" s="21">
        <v>3</v>
      </c>
      <c r="P13" s="21">
        <v>6</v>
      </c>
      <c r="Q13" s="8">
        <f t="shared" si="6"/>
        <v>0.3</v>
      </c>
      <c r="R13" s="8">
        <f t="shared" si="1"/>
        <v>0.33333333333333331</v>
      </c>
      <c r="S13" s="8">
        <f t="shared" si="2"/>
        <v>0.31578947368421051</v>
      </c>
    </row>
    <row r="14" spans="1:19" x14ac:dyDescent="0.2">
      <c r="A14" s="11" t="s">
        <v>34</v>
      </c>
      <c r="B14" s="20">
        <v>113</v>
      </c>
      <c r="C14" s="20">
        <v>101</v>
      </c>
      <c r="D14" s="20">
        <v>214</v>
      </c>
      <c r="E14" s="12">
        <f t="shared" si="7"/>
        <v>0.5280373831775701</v>
      </c>
      <c r="F14" s="12">
        <f t="shared" si="8"/>
        <v>0.4719626168224299</v>
      </c>
      <c r="G14" s="28"/>
      <c r="H14" s="35">
        <v>72</v>
      </c>
      <c r="I14" s="35">
        <v>76</v>
      </c>
      <c r="J14" s="35">
        <v>148</v>
      </c>
      <c r="K14" s="36">
        <f t="shared" si="3"/>
        <v>0.63716814159292035</v>
      </c>
      <c r="L14" s="36">
        <f t="shared" si="4"/>
        <v>0.75247524752475248</v>
      </c>
      <c r="M14" s="48">
        <f t="shared" si="5"/>
        <v>0.69158878504672894</v>
      </c>
      <c r="N14" s="42">
        <v>33</v>
      </c>
      <c r="O14" s="35">
        <v>35</v>
      </c>
      <c r="P14" s="35">
        <v>68</v>
      </c>
      <c r="Q14" s="36">
        <f t="shared" si="6"/>
        <v>0.45833333333333331</v>
      </c>
      <c r="R14" s="36">
        <f t="shared" si="1"/>
        <v>0.46052631578947367</v>
      </c>
      <c r="S14" s="36">
        <f t="shared" si="2"/>
        <v>0.45945945945945948</v>
      </c>
    </row>
    <row r="15" spans="1:19" x14ac:dyDescent="0.2">
      <c r="A15" s="7" t="s">
        <v>22</v>
      </c>
      <c r="B15" s="21">
        <v>82</v>
      </c>
      <c r="C15" s="21">
        <v>53</v>
      </c>
      <c r="D15" s="21">
        <v>135</v>
      </c>
      <c r="E15" s="8">
        <f t="shared" si="7"/>
        <v>0.6074074074074074</v>
      </c>
      <c r="F15" s="8">
        <f t="shared" si="8"/>
        <v>0.3925925925925926</v>
      </c>
      <c r="G15" s="29"/>
      <c r="H15" s="21">
        <v>53</v>
      </c>
      <c r="I15" s="21">
        <v>41</v>
      </c>
      <c r="J15" s="21">
        <v>94</v>
      </c>
      <c r="K15" s="8">
        <f t="shared" si="3"/>
        <v>0.64634146341463417</v>
      </c>
      <c r="L15" s="8">
        <f t="shared" si="4"/>
        <v>0.77358490566037741</v>
      </c>
      <c r="M15" s="49">
        <f t="shared" si="5"/>
        <v>0.6962962962962963</v>
      </c>
      <c r="N15" s="43">
        <v>25</v>
      </c>
      <c r="O15" s="21">
        <v>18</v>
      </c>
      <c r="P15" s="21">
        <v>43</v>
      </c>
      <c r="Q15" s="8">
        <f t="shared" si="6"/>
        <v>0.47169811320754718</v>
      </c>
      <c r="R15" s="8">
        <f t="shared" si="1"/>
        <v>0.43902439024390244</v>
      </c>
      <c r="S15" s="8">
        <f t="shared" si="2"/>
        <v>0.45744680851063829</v>
      </c>
    </row>
    <row r="16" spans="1:19" x14ac:dyDescent="0.2">
      <c r="A16" s="7" t="s">
        <v>23</v>
      </c>
      <c r="B16" s="21">
        <v>31</v>
      </c>
      <c r="C16" s="21">
        <v>48</v>
      </c>
      <c r="D16" s="21">
        <v>79</v>
      </c>
      <c r="E16" s="8">
        <f t="shared" si="7"/>
        <v>0.39240506329113922</v>
      </c>
      <c r="F16" s="8">
        <f t="shared" si="8"/>
        <v>0.60759493670886078</v>
      </c>
      <c r="G16" s="29"/>
      <c r="H16" s="21">
        <v>19</v>
      </c>
      <c r="I16" s="21">
        <v>35</v>
      </c>
      <c r="J16" s="21">
        <v>54</v>
      </c>
      <c r="K16" s="8">
        <f t="shared" si="3"/>
        <v>0.61290322580645162</v>
      </c>
      <c r="L16" s="8">
        <f t="shared" si="4"/>
        <v>0.72916666666666663</v>
      </c>
      <c r="M16" s="49">
        <f t="shared" si="5"/>
        <v>0.68354430379746833</v>
      </c>
      <c r="N16" s="43">
        <v>8</v>
      </c>
      <c r="O16" s="21">
        <v>17</v>
      </c>
      <c r="P16" s="21">
        <v>25</v>
      </c>
      <c r="Q16" s="8">
        <f t="shared" si="6"/>
        <v>0.42105263157894735</v>
      </c>
      <c r="R16" s="8">
        <f t="shared" si="1"/>
        <v>0.48571428571428571</v>
      </c>
      <c r="S16" s="8">
        <f t="shared" si="2"/>
        <v>0.46296296296296297</v>
      </c>
    </row>
    <row r="17" spans="1:19" x14ac:dyDescent="0.2">
      <c r="A17" s="9" t="s">
        <v>2</v>
      </c>
      <c r="B17" s="19">
        <v>614</v>
      </c>
      <c r="C17" s="19">
        <v>588</v>
      </c>
      <c r="D17" s="19">
        <v>1202</v>
      </c>
      <c r="E17" s="10">
        <f t="shared" si="7"/>
        <v>0.51081530782029949</v>
      </c>
      <c r="F17" s="10">
        <f t="shared" si="8"/>
        <v>0.48918469217970051</v>
      </c>
      <c r="G17" s="27"/>
      <c r="H17" s="33">
        <v>423</v>
      </c>
      <c r="I17" s="33">
        <v>375</v>
      </c>
      <c r="J17" s="33">
        <v>798</v>
      </c>
      <c r="K17" s="34">
        <f t="shared" si="3"/>
        <v>0.68892508143322473</v>
      </c>
      <c r="L17" s="34">
        <f t="shared" si="4"/>
        <v>0.63775510204081631</v>
      </c>
      <c r="M17" s="47">
        <f t="shared" si="5"/>
        <v>0.66389351081530779</v>
      </c>
      <c r="N17" s="41">
        <v>185</v>
      </c>
      <c r="O17" s="33">
        <v>171</v>
      </c>
      <c r="P17" s="33">
        <v>356</v>
      </c>
      <c r="Q17" s="34">
        <f t="shared" si="6"/>
        <v>0.43735224586288418</v>
      </c>
      <c r="R17" s="34">
        <f t="shared" si="1"/>
        <v>0.45600000000000002</v>
      </c>
      <c r="S17" s="34">
        <f t="shared" si="2"/>
        <v>0.44611528822055135</v>
      </c>
    </row>
    <row r="18" spans="1:19" x14ac:dyDescent="0.2">
      <c r="A18" s="11" t="s">
        <v>3</v>
      </c>
      <c r="B18" s="20">
        <v>159</v>
      </c>
      <c r="C18" s="20">
        <v>232</v>
      </c>
      <c r="D18" s="20">
        <v>391</v>
      </c>
      <c r="E18" s="12">
        <f t="shared" si="7"/>
        <v>0.40664961636828645</v>
      </c>
      <c r="F18" s="12">
        <f t="shared" si="8"/>
        <v>0.59335038363171355</v>
      </c>
      <c r="G18" s="28"/>
      <c r="H18" s="35">
        <v>93</v>
      </c>
      <c r="I18" s="35">
        <v>145</v>
      </c>
      <c r="J18" s="35">
        <v>238</v>
      </c>
      <c r="K18" s="36">
        <f t="shared" si="3"/>
        <v>0.58490566037735847</v>
      </c>
      <c r="L18" s="36">
        <f t="shared" si="4"/>
        <v>0.625</v>
      </c>
      <c r="M18" s="48">
        <f t="shared" si="5"/>
        <v>0.60869565217391308</v>
      </c>
      <c r="N18" s="42">
        <v>35</v>
      </c>
      <c r="O18" s="35">
        <v>51</v>
      </c>
      <c r="P18" s="35">
        <v>86</v>
      </c>
      <c r="Q18" s="36">
        <f t="shared" si="6"/>
        <v>0.37634408602150538</v>
      </c>
      <c r="R18" s="36">
        <f t="shared" si="1"/>
        <v>0.35172413793103446</v>
      </c>
      <c r="S18" s="36">
        <f t="shared" si="2"/>
        <v>0.36134453781512604</v>
      </c>
    </row>
    <row r="19" spans="1:19" x14ac:dyDescent="0.2">
      <c r="A19" s="7" t="s">
        <v>24</v>
      </c>
      <c r="B19" s="21">
        <v>34</v>
      </c>
      <c r="C19" s="21">
        <v>62</v>
      </c>
      <c r="D19" s="21">
        <v>96</v>
      </c>
      <c r="E19" s="8">
        <f t="shared" si="7"/>
        <v>0.35416666666666669</v>
      </c>
      <c r="F19" s="8">
        <f t="shared" si="8"/>
        <v>0.64583333333333337</v>
      </c>
      <c r="G19" s="29"/>
      <c r="H19" s="21">
        <v>21</v>
      </c>
      <c r="I19" s="21">
        <v>39</v>
      </c>
      <c r="J19" s="21">
        <v>60</v>
      </c>
      <c r="K19" s="8">
        <f t="shared" si="3"/>
        <v>0.61764705882352944</v>
      </c>
      <c r="L19" s="8">
        <f t="shared" si="4"/>
        <v>0.62903225806451613</v>
      </c>
      <c r="M19" s="49">
        <f t="shared" si="5"/>
        <v>0.625</v>
      </c>
      <c r="N19" s="43">
        <v>7</v>
      </c>
      <c r="O19" s="21">
        <v>13</v>
      </c>
      <c r="P19" s="21">
        <v>20</v>
      </c>
      <c r="Q19" s="8">
        <f t="shared" si="6"/>
        <v>0.33333333333333331</v>
      </c>
      <c r="R19" s="8">
        <f t="shared" si="1"/>
        <v>0.33333333333333331</v>
      </c>
      <c r="S19" s="8">
        <f t="shared" si="2"/>
        <v>0.33333333333333331</v>
      </c>
    </row>
    <row r="20" spans="1:19" x14ac:dyDescent="0.2">
      <c r="A20" s="7" t="s">
        <v>25</v>
      </c>
      <c r="B20" s="21">
        <v>14</v>
      </c>
      <c r="C20" s="21">
        <v>21</v>
      </c>
      <c r="D20" s="21">
        <v>35</v>
      </c>
      <c r="E20" s="8">
        <f t="shared" si="7"/>
        <v>0.4</v>
      </c>
      <c r="F20" s="8">
        <f t="shared" si="8"/>
        <v>0.6</v>
      </c>
      <c r="G20" s="29"/>
      <c r="H20" s="21">
        <v>12</v>
      </c>
      <c r="I20" s="21">
        <v>16</v>
      </c>
      <c r="J20" s="21">
        <v>28</v>
      </c>
      <c r="K20" s="8">
        <f t="shared" si="3"/>
        <v>0.8571428571428571</v>
      </c>
      <c r="L20" s="8">
        <f t="shared" si="4"/>
        <v>0.76190476190476186</v>
      </c>
      <c r="M20" s="49">
        <f t="shared" si="5"/>
        <v>0.8</v>
      </c>
      <c r="N20" s="43">
        <v>4</v>
      </c>
      <c r="O20" s="21">
        <v>6</v>
      </c>
      <c r="P20" s="21">
        <v>10</v>
      </c>
      <c r="Q20" s="8">
        <f t="shared" si="6"/>
        <v>0.33333333333333331</v>
      </c>
      <c r="R20" s="8">
        <f t="shared" si="1"/>
        <v>0.375</v>
      </c>
      <c r="S20" s="8">
        <f t="shared" si="2"/>
        <v>0.35714285714285715</v>
      </c>
    </row>
    <row r="21" spans="1:19" x14ac:dyDescent="0.2">
      <c r="A21" s="7" t="s">
        <v>26</v>
      </c>
      <c r="B21" s="21">
        <v>30</v>
      </c>
      <c r="C21" s="21">
        <v>48</v>
      </c>
      <c r="D21" s="21">
        <v>78</v>
      </c>
      <c r="E21" s="8">
        <f t="shared" si="7"/>
        <v>0.38461538461538464</v>
      </c>
      <c r="F21" s="8">
        <f t="shared" si="8"/>
        <v>0.61538461538461542</v>
      </c>
      <c r="G21" s="29"/>
      <c r="H21" s="21">
        <v>19</v>
      </c>
      <c r="I21" s="21">
        <v>27</v>
      </c>
      <c r="J21" s="21">
        <v>46</v>
      </c>
      <c r="K21" s="8">
        <f t="shared" si="3"/>
        <v>0.6333333333333333</v>
      </c>
      <c r="L21" s="8">
        <f t="shared" si="4"/>
        <v>0.5625</v>
      </c>
      <c r="M21" s="49">
        <f t="shared" si="5"/>
        <v>0.58974358974358976</v>
      </c>
      <c r="N21" s="43">
        <v>10</v>
      </c>
      <c r="O21" s="21">
        <v>11</v>
      </c>
      <c r="P21" s="21">
        <v>21</v>
      </c>
      <c r="Q21" s="8">
        <f t="shared" si="6"/>
        <v>0.52631578947368418</v>
      </c>
      <c r="R21" s="8">
        <f t="shared" si="1"/>
        <v>0.40740740740740738</v>
      </c>
      <c r="S21" s="8">
        <f t="shared" si="2"/>
        <v>0.45652173913043476</v>
      </c>
    </row>
    <row r="22" spans="1:19" x14ac:dyDescent="0.2">
      <c r="A22" s="7">
        <v>10</v>
      </c>
      <c r="B22" s="21">
        <v>12</v>
      </c>
      <c r="C22" s="21">
        <v>16</v>
      </c>
      <c r="D22" s="21">
        <v>28</v>
      </c>
      <c r="E22" s="8">
        <f t="shared" si="7"/>
        <v>0.42857142857142855</v>
      </c>
      <c r="F22" s="8">
        <f t="shared" si="8"/>
        <v>0.5714285714285714</v>
      </c>
      <c r="G22" s="29"/>
      <c r="H22" s="21">
        <v>11</v>
      </c>
      <c r="I22" s="21">
        <v>15</v>
      </c>
      <c r="J22" s="21">
        <v>26</v>
      </c>
      <c r="K22" s="8">
        <f t="shared" si="3"/>
        <v>0.91666666666666663</v>
      </c>
      <c r="L22" s="8">
        <f t="shared" si="4"/>
        <v>0.9375</v>
      </c>
      <c r="M22" s="49">
        <f t="shared" si="5"/>
        <v>0.9285714285714286</v>
      </c>
      <c r="N22" s="43">
        <v>5</v>
      </c>
      <c r="O22" s="21">
        <v>8</v>
      </c>
      <c r="P22" s="21">
        <v>13</v>
      </c>
      <c r="Q22" s="8">
        <f t="shared" si="6"/>
        <v>0.45454545454545453</v>
      </c>
      <c r="R22" s="8">
        <f t="shared" si="1"/>
        <v>0.53333333333333333</v>
      </c>
      <c r="S22" s="8">
        <f t="shared" si="2"/>
        <v>0.5</v>
      </c>
    </row>
    <row r="23" spans="1:19" x14ac:dyDescent="0.2">
      <c r="A23" s="7">
        <v>11</v>
      </c>
      <c r="B23" s="21">
        <v>29</v>
      </c>
      <c r="C23" s="21">
        <v>45</v>
      </c>
      <c r="D23" s="21">
        <v>74</v>
      </c>
      <c r="E23" s="8">
        <f t="shared" si="7"/>
        <v>0.39189189189189189</v>
      </c>
      <c r="F23" s="8">
        <f t="shared" si="8"/>
        <v>0.60810810810810811</v>
      </c>
      <c r="G23" s="29"/>
      <c r="H23" s="21">
        <v>11</v>
      </c>
      <c r="I23" s="21">
        <v>23</v>
      </c>
      <c r="J23" s="21">
        <v>34</v>
      </c>
      <c r="K23" s="8">
        <f t="shared" si="3"/>
        <v>0.37931034482758619</v>
      </c>
      <c r="L23" s="8">
        <f t="shared" si="4"/>
        <v>0.51111111111111107</v>
      </c>
      <c r="M23" s="49">
        <f t="shared" si="5"/>
        <v>0.45945945945945948</v>
      </c>
      <c r="N23" s="43">
        <v>2</v>
      </c>
      <c r="O23" s="21">
        <v>2</v>
      </c>
      <c r="P23" s="21">
        <v>4</v>
      </c>
      <c r="Q23" s="8">
        <f t="shared" si="6"/>
        <v>0.18181818181818182</v>
      </c>
      <c r="R23" s="8">
        <f t="shared" si="1"/>
        <v>8.6956521739130432E-2</v>
      </c>
      <c r="S23" s="8">
        <f t="shared" si="2"/>
        <v>0.11764705882352941</v>
      </c>
    </row>
    <row r="24" spans="1:19" x14ac:dyDescent="0.2">
      <c r="A24" s="7">
        <v>12</v>
      </c>
      <c r="B24" s="21">
        <v>5</v>
      </c>
      <c r="C24" s="21">
        <v>16</v>
      </c>
      <c r="D24" s="21">
        <v>21</v>
      </c>
      <c r="E24" s="8">
        <f t="shared" si="7"/>
        <v>0.23809523809523808</v>
      </c>
      <c r="F24" s="8">
        <f t="shared" si="8"/>
        <v>0.76190476190476186</v>
      </c>
      <c r="G24" s="29"/>
      <c r="H24" s="21">
        <v>3</v>
      </c>
      <c r="I24" s="21">
        <v>12</v>
      </c>
      <c r="J24" s="21">
        <v>15</v>
      </c>
      <c r="K24" s="8">
        <f t="shared" si="3"/>
        <v>0.6</v>
      </c>
      <c r="L24" s="8">
        <f t="shared" si="4"/>
        <v>0.75</v>
      </c>
      <c r="M24" s="49">
        <f t="shared" si="5"/>
        <v>0.7142857142857143</v>
      </c>
      <c r="N24" s="43">
        <v>1</v>
      </c>
      <c r="O24" s="21">
        <v>5</v>
      </c>
      <c r="P24" s="21">
        <v>6</v>
      </c>
      <c r="Q24" s="8">
        <f t="shared" si="6"/>
        <v>0.33333333333333331</v>
      </c>
      <c r="R24" s="8">
        <f t="shared" si="1"/>
        <v>0.41666666666666669</v>
      </c>
      <c r="S24" s="8">
        <f t="shared" si="2"/>
        <v>0.4</v>
      </c>
    </row>
    <row r="25" spans="1:19" x14ac:dyDescent="0.2">
      <c r="A25" s="7">
        <v>13</v>
      </c>
      <c r="B25" s="21">
        <v>5</v>
      </c>
      <c r="C25" s="21">
        <v>10</v>
      </c>
      <c r="D25" s="21">
        <v>15</v>
      </c>
      <c r="E25" s="8">
        <f t="shared" si="7"/>
        <v>0.33333333333333331</v>
      </c>
      <c r="F25" s="8">
        <f t="shared" si="8"/>
        <v>0.66666666666666663</v>
      </c>
      <c r="G25" s="29"/>
      <c r="H25" s="21">
        <v>3</v>
      </c>
      <c r="I25" s="21">
        <v>7</v>
      </c>
      <c r="J25" s="21">
        <v>10</v>
      </c>
      <c r="K25" s="8">
        <f t="shared" si="3"/>
        <v>0.6</v>
      </c>
      <c r="L25" s="8">
        <f t="shared" si="4"/>
        <v>0.7</v>
      </c>
      <c r="M25" s="49">
        <f t="shared" si="5"/>
        <v>0.66666666666666663</v>
      </c>
      <c r="N25" s="43">
        <v>1</v>
      </c>
      <c r="O25" s="21">
        <v>2</v>
      </c>
      <c r="P25" s="21">
        <v>3</v>
      </c>
      <c r="Q25" s="8">
        <f t="shared" si="6"/>
        <v>0.33333333333333331</v>
      </c>
      <c r="R25" s="8">
        <f t="shared" si="1"/>
        <v>0.2857142857142857</v>
      </c>
      <c r="S25" s="8">
        <f t="shared" si="2"/>
        <v>0.3</v>
      </c>
    </row>
    <row r="26" spans="1:19" x14ac:dyDescent="0.2">
      <c r="A26" s="7">
        <v>14</v>
      </c>
      <c r="B26" s="21">
        <v>26</v>
      </c>
      <c r="C26" s="21">
        <v>25</v>
      </c>
      <c r="D26" s="21">
        <v>51</v>
      </c>
      <c r="E26" s="8">
        <f t="shared" si="7"/>
        <v>0.50980392156862742</v>
      </c>
      <c r="F26" s="8">
        <f t="shared" si="8"/>
        <v>0.49019607843137253</v>
      </c>
      <c r="G26" s="29"/>
      <c r="H26" s="21">
        <v>15</v>
      </c>
      <c r="I26" s="21">
        <v>14</v>
      </c>
      <c r="J26" s="21">
        <v>29</v>
      </c>
      <c r="K26" s="8">
        <f t="shared" si="3"/>
        <v>0.57692307692307687</v>
      </c>
      <c r="L26" s="8">
        <f t="shared" si="4"/>
        <v>0.56000000000000005</v>
      </c>
      <c r="M26" s="49">
        <f t="shared" si="5"/>
        <v>0.56862745098039214</v>
      </c>
      <c r="N26" s="43">
        <v>5</v>
      </c>
      <c r="O26" s="21">
        <v>6</v>
      </c>
      <c r="P26" s="21">
        <v>11</v>
      </c>
      <c r="Q26" s="8">
        <f t="shared" si="6"/>
        <v>0.33333333333333331</v>
      </c>
      <c r="R26" s="8">
        <f t="shared" si="1"/>
        <v>0.42857142857142855</v>
      </c>
      <c r="S26" s="8">
        <f t="shared" si="2"/>
        <v>0.37931034482758619</v>
      </c>
    </row>
    <row r="27" spans="1:19" x14ac:dyDescent="0.2">
      <c r="A27" s="7">
        <v>15</v>
      </c>
      <c r="B27" s="21">
        <v>19</v>
      </c>
      <c r="C27" s="21">
        <v>19</v>
      </c>
      <c r="D27" s="21">
        <v>38</v>
      </c>
      <c r="E27" s="8">
        <f t="shared" si="7"/>
        <v>0.5</v>
      </c>
      <c r="F27" s="8">
        <f t="shared" si="8"/>
        <v>0.5</v>
      </c>
      <c r="G27" s="29"/>
      <c r="H27" s="21">
        <v>8</v>
      </c>
      <c r="I27" s="21">
        <v>10</v>
      </c>
      <c r="J27" s="21">
        <v>18</v>
      </c>
      <c r="K27" s="8">
        <f t="shared" si="3"/>
        <v>0.42105263157894735</v>
      </c>
      <c r="L27" s="8">
        <f t="shared" si="4"/>
        <v>0.52631578947368418</v>
      </c>
      <c r="M27" s="49">
        <f t="shared" si="5"/>
        <v>0.47368421052631576</v>
      </c>
      <c r="N27" s="43">
        <v>4</v>
      </c>
      <c r="O27" s="21">
        <v>4</v>
      </c>
      <c r="P27" s="21">
        <v>8</v>
      </c>
      <c r="Q27" s="8">
        <f t="shared" si="6"/>
        <v>0.5</v>
      </c>
      <c r="R27" s="8">
        <f t="shared" si="1"/>
        <v>0.4</v>
      </c>
      <c r="S27" s="8">
        <f t="shared" si="2"/>
        <v>0.44444444444444442</v>
      </c>
    </row>
    <row r="28" spans="1:19" x14ac:dyDescent="0.2">
      <c r="A28" s="11" t="s">
        <v>4</v>
      </c>
      <c r="B28" s="20">
        <v>381</v>
      </c>
      <c r="C28" s="20">
        <v>317</v>
      </c>
      <c r="D28" s="20">
        <v>698</v>
      </c>
      <c r="E28" s="12">
        <f t="shared" si="7"/>
        <v>0.54584527220630374</v>
      </c>
      <c r="F28" s="12">
        <f t="shared" si="8"/>
        <v>0.45415472779369626</v>
      </c>
      <c r="G28" s="28"/>
      <c r="H28" s="35">
        <v>280</v>
      </c>
      <c r="I28" s="35">
        <v>204</v>
      </c>
      <c r="J28" s="35">
        <v>484</v>
      </c>
      <c r="K28" s="36">
        <f t="shared" si="3"/>
        <v>0.73490813648293962</v>
      </c>
      <c r="L28" s="36">
        <f t="shared" si="4"/>
        <v>0.64353312302839116</v>
      </c>
      <c r="M28" s="48">
        <f t="shared" si="5"/>
        <v>0.69340974212034379</v>
      </c>
      <c r="N28" s="42">
        <v>115</v>
      </c>
      <c r="O28" s="35">
        <v>100</v>
      </c>
      <c r="P28" s="35">
        <v>215</v>
      </c>
      <c r="Q28" s="36">
        <f t="shared" si="6"/>
        <v>0.4107142857142857</v>
      </c>
      <c r="R28" s="36">
        <f t="shared" si="1"/>
        <v>0.49019607843137253</v>
      </c>
      <c r="S28" s="36">
        <f t="shared" si="2"/>
        <v>0.44421487603305787</v>
      </c>
    </row>
    <row r="29" spans="1:19" x14ac:dyDescent="0.2">
      <c r="A29" s="7">
        <v>16</v>
      </c>
      <c r="B29" s="21">
        <v>51</v>
      </c>
      <c r="C29" s="21">
        <v>63</v>
      </c>
      <c r="D29" s="21">
        <v>114</v>
      </c>
      <c r="E29" s="8">
        <f t="shared" si="7"/>
        <v>0.44736842105263158</v>
      </c>
      <c r="F29" s="8">
        <f t="shared" si="8"/>
        <v>0.55263157894736847</v>
      </c>
      <c r="G29" s="29"/>
      <c r="H29" s="21">
        <v>42</v>
      </c>
      <c r="I29" s="21">
        <v>38</v>
      </c>
      <c r="J29" s="21">
        <v>80</v>
      </c>
      <c r="K29" s="8">
        <f t="shared" si="3"/>
        <v>0.82352941176470584</v>
      </c>
      <c r="L29" s="8">
        <f t="shared" si="4"/>
        <v>0.60317460317460314</v>
      </c>
      <c r="M29" s="49">
        <f t="shared" si="5"/>
        <v>0.70175438596491224</v>
      </c>
      <c r="N29" s="43">
        <v>22</v>
      </c>
      <c r="O29" s="21">
        <v>20</v>
      </c>
      <c r="P29" s="21">
        <v>42</v>
      </c>
      <c r="Q29" s="8">
        <f t="shared" si="6"/>
        <v>0.52380952380952384</v>
      </c>
      <c r="R29" s="8">
        <f t="shared" si="1"/>
        <v>0.52631578947368418</v>
      </c>
      <c r="S29" s="8">
        <f t="shared" si="2"/>
        <v>0.52500000000000002</v>
      </c>
    </row>
    <row r="30" spans="1:19" x14ac:dyDescent="0.2">
      <c r="A30" s="7">
        <v>17</v>
      </c>
      <c r="B30" s="21">
        <v>76</v>
      </c>
      <c r="C30" s="21">
        <v>22</v>
      </c>
      <c r="D30" s="21">
        <v>98</v>
      </c>
      <c r="E30" s="8">
        <f t="shared" si="7"/>
        <v>0.77551020408163263</v>
      </c>
      <c r="F30" s="8">
        <f t="shared" si="8"/>
        <v>0.22448979591836735</v>
      </c>
      <c r="G30" s="29"/>
      <c r="H30" s="21">
        <v>61</v>
      </c>
      <c r="I30" s="21">
        <v>18</v>
      </c>
      <c r="J30" s="21">
        <v>79</v>
      </c>
      <c r="K30" s="8">
        <f t="shared" si="3"/>
        <v>0.80263157894736847</v>
      </c>
      <c r="L30" s="8">
        <f t="shared" si="4"/>
        <v>0.81818181818181823</v>
      </c>
      <c r="M30" s="49">
        <f t="shared" si="5"/>
        <v>0.80612244897959184</v>
      </c>
      <c r="N30" s="43">
        <v>18</v>
      </c>
      <c r="O30" s="21">
        <v>9</v>
      </c>
      <c r="P30" s="21">
        <v>27</v>
      </c>
      <c r="Q30" s="8">
        <f t="shared" si="6"/>
        <v>0.29508196721311475</v>
      </c>
      <c r="R30" s="8">
        <f t="shared" si="1"/>
        <v>0.5</v>
      </c>
      <c r="S30" s="8">
        <f t="shared" si="2"/>
        <v>0.34177215189873417</v>
      </c>
    </row>
    <row r="31" spans="1:19" x14ac:dyDescent="0.2">
      <c r="A31" s="7">
        <v>18</v>
      </c>
      <c r="B31" s="21">
        <v>42</v>
      </c>
      <c r="C31" s="21">
        <v>47</v>
      </c>
      <c r="D31" s="21">
        <v>89</v>
      </c>
      <c r="E31" s="8">
        <f t="shared" si="7"/>
        <v>0.47191011235955055</v>
      </c>
      <c r="F31" s="8">
        <f t="shared" si="8"/>
        <v>0.5280898876404494</v>
      </c>
      <c r="G31" s="29"/>
      <c r="H31" s="21">
        <v>26</v>
      </c>
      <c r="I31" s="21">
        <v>30</v>
      </c>
      <c r="J31" s="21">
        <v>56</v>
      </c>
      <c r="K31" s="8">
        <f t="shared" si="3"/>
        <v>0.61904761904761907</v>
      </c>
      <c r="L31" s="8">
        <f t="shared" si="4"/>
        <v>0.63829787234042556</v>
      </c>
      <c r="M31" s="49">
        <f t="shared" si="5"/>
        <v>0.6292134831460674</v>
      </c>
      <c r="N31" s="43">
        <v>2</v>
      </c>
      <c r="O31" s="21">
        <v>12</v>
      </c>
      <c r="P31" s="21">
        <v>14</v>
      </c>
      <c r="Q31" s="8">
        <f t="shared" si="6"/>
        <v>7.6923076923076927E-2</v>
      </c>
      <c r="R31" s="8">
        <f t="shared" si="1"/>
        <v>0.4</v>
      </c>
      <c r="S31" s="8">
        <f t="shared" si="2"/>
        <v>0.25</v>
      </c>
    </row>
    <row r="32" spans="1:19" x14ac:dyDescent="0.2">
      <c r="A32" s="7">
        <v>19</v>
      </c>
      <c r="B32" s="21">
        <v>48</v>
      </c>
      <c r="C32" s="21">
        <v>43</v>
      </c>
      <c r="D32" s="21">
        <v>91</v>
      </c>
      <c r="E32" s="8">
        <f t="shared" si="7"/>
        <v>0.52747252747252749</v>
      </c>
      <c r="F32" s="8">
        <f t="shared" si="8"/>
        <v>0.47252747252747251</v>
      </c>
      <c r="G32" s="29"/>
      <c r="H32" s="21">
        <v>29</v>
      </c>
      <c r="I32" s="21">
        <v>27</v>
      </c>
      <c r="J32" s="21">
        <v>56</v>
      </c>
      <c r="K32" s="8">
        <f t="shared" si="3"/>
        <v>0.60416666666666663</v>
      </c>
      <c r="L32" s="8">
        <f t="shared" si="4"/>
        <v>0.62790697674418605</v>
      </c>
      <c r="M32" s="49">
        <f t="shared" si="5"/>
        <v>0.61538461538461542</v>
      </c>
      <c r="N32" s="43">
        <v>15</v>
      </c>
      <c r="O32" s="21">
        <v>12</v>
      </c>
      <c r="P32" s="21">
        <v>27</v>
      </c>
      <c r="Q32" s="8">
        <f t="shared" si="6"/>
        <v>0.51724137931034486</v>
      </c>
      <c r="R32" s="8">
        <f t="shared" si="1"/>
        <v>0.44444444444444442</v>
      </c>
      <c r="S32" s="8">
        <f t="shared" si="2"/>
        <v>0.48214285714285715</v>
      </c>
    </row>
    <row r="33" spans="1:19" x14ac:dyDescent="0.2">
      <c r="A33" s="7">
        <v>20</v>
      </c>
      <c r="B33" s="21">
        <v>29</v>
      </c>
      <c r="C33" s="21">
        <v>33</v>
      </c>
      <c r="D33" s="21">
        <v>62</v>
      </c>
      <c r="E33" s="8">
        <f t="shared" si="7"/>
        <v>0.46774193548387094</v>
      </c>
      <c r="F33" s="8">
        <f t="shared" si="8"/>
        <v>0.532258064516129</v>
      </c>
      <c r="G33" s="29"/>
      <c r="H33" s="21">
        <v>24</v>
      </c>
      <c r="I33" s="21">
        <v>21</v>
      </c>
      <c r="J33" s="21">
        <v>45</v>
      </c>
      <c r="K33" s="8">
        <f t="shared" si="3"/>
        <v>0.82758620689655171</v>
      </c>
      <c r="L33" s="8">
        <f t="shared" si="4"/>
        <v>0.63636363636363635</v>
      </c>
      <c r="M33" s="49">
        <f t="shared" si="5"/>
        <v>0.72580645161290325</v>
      </c>
      <c r="N33" s="43">
        <v>14</v>
      </c>
      <c r="O33" s="21">
        <v>13</v>
      </c>
      <c r="P33" s="21">
        <v>27</v>
      </c>
      <c r="Q33" s="8">
        <f t="shared" si="6"/>
        <v>0.58333333333333337</v>
      </c>
      <c r="R33" s="8">
        <f t="shared" si="1"/>
        <v>0.61904761904761907</v>
      </c>
      <c r="S33" s="8">
        <f t="shared" si="2"/>
        <v>0.6</v>
      </c>
    </row>
    <row r="34" spans="1:19" x14ac:dyDescent="0.2">
      <c r="A34" s="7">
        <v>21</v>
      </c>
      <c r="B34" s="21">
        <v>43</v>
      </c>
      <c r="C34" s="21">
        <v>40</v>
      </c>
      <c r="D34" s="21">
        <v>83</v>
      </c>
      <c r="E34" s="8">
        <f t="shared" si="7"/>
        <v>0.51807228915662651</v>
      </c>
      <c r="F34" s="8">
        <f t="shared" si="8"/>
        <v>0.48192771084337349</v>
      </c>
      <c r="G34" s="29"/>
      <c r="H34" s="21">
        <v>27</v>
      </c>
      <c r="I34" s="21">
        <v>24</v>
      </c>
      <c r="J34" s="21">
        <v>51</v>
      </c>
      <c r="K34" s="8">
        <f t="shared" si="3"/>
        <v>0.62790697674418605</v>
      </c>
      <c r="L34" s="8">
        <f t="shared" si="4"/>
        <v>0.6</v>
      </c>
      <c r="M34" s="49">
        <f t="shared" si="5"/>
        <v>0.61445783132530118</v>
      </c>
      <c r="N34" s="43">
        <v>13</v>
      </c>
      <c r="O34" s="21">
        <v>10</v>
      </c>
      <c r="P34" s="21">
        <v>23</v>
      </c>
      <c r="Q34" s="8">
        <f t="shared" si="6"/>
        <v>0.48148148148148145</v>
      </c>
      <c r="R34" s="8">
        <f t="shared" si="1"/>
        <v>0.41666666666666669</v>
      </c>
      <c r="S34" s="8">
        <f t="shared" si="2"/>
        <v>0.45098039215686275</v>
      </c>
    </row>
    <row r="35" spans="1:19" x14ac:dyDescent="0.2">
      <c r="A35" s="7">
        <v>22</v>
      </c>
      <c r="B35" s="21">
        <v>73</v>
      </c>
      <c r="C35" s="21">
        <v>53</v>
      </c>
      <c r="D35" s="21">
        <v>126</v>
      </c>
      <c r="E35" s="8">
        <f t="shared" si="7"/>
        <v>0.57936507936507942</v>
      </c>
      <c r="F35" s="8">
        <f t="shared" si="8"/>
        <v>0.42063492063492064</v>
      </c>
      <c r="G35" s="29"/>
      <c r="H35" s="21">
        <v>55</v>
      </c>
      <c r="I35" s="21">
        <v>36</v>
      </c>
      <c r="J35" s="21">
        <v>91</v>
      </c>
      <c r="K35" s="8">
        <f t="shared" si="3"/>
        <v>0.75342465753424659</v>
      </c>
      <c r="L35" s="8">
        <f t="shared" si="4"/>
        <v>0.67924528301886788</v>
      </c>
      <c r="M35" s="49">
        <f t="shared" si="5"/>
        <v>0.72222222222222221</v>
      </c>
      <c r="N35" s="43">
        <v>18</v>
      </c>
      <c r="O35" s="21">
        <v>17</v>
      </c>
      <c r="P35" s="21">
        <v>35</v>
      </c>
      <c r="Q35" s="8">
        <f t="shared" si="6"/>
        <v>0.32727272727272727</v>
      </c>
      <c r="R35" s="8">
        <f t="shared" si="1"/>
        <v>0.47222222222222221</v>
      </c>
      <c r="S35" s="8">
        <f t="shared" si="2"/>
        <v>0.38461538461538464</v>
      </c>
    </row>
    <row r="36" spans="1:19" x14ac:dyDescent="0.2">
      <c r="A36" s="7">
        <v>23</v>
      </c>
      <c r="B36" s="21">
        <v>33</v>
      </c>
      <c r="C36" s="21">
        <v>24</v>
      </c>
      <c r="D36" s="21">
        <v>57</v>
      </c>
      <c r="E36" s="8">
        <f t="shared" si="7"/>
        <v>0.57894736842105265</v>
      </c>
      <c r="F36" s="8">
        <f t="shared" si="8"/>
        <v>0.42105263157894735</v>
      </c>
      <c r="G36" s="29"/>
      <c r="H36" s="21">
        <v>19</v>
      </c>
      <c r="I36" s="21">
        <v>17</v>
      </c>
      <c r="J36" s="21">
        <v>36</v>
      </c>
      <c r="K36" s="8">
        <f t="shared" si="3"/>
        <v>0.5757575757575758</v>
      </c>
      <c r="L36" s="8">
        <f t="shared" si="4"/>
        <v>0.70833333333333337</v>
      </c>
      <c r="M36" s="49">
        <f t="shared" si="5"/>
        <v>0.63157894736842102</v>
      </c>
      <c r="N36" s="43">
        <v>11</v>
      </c>
      <c r="O36" s="21">
        <v>10</v>
      </c>
      <c r="P36" s="21">
        <v>21</v>
      </c>
      <c r="Q36" s="8">
        <f t="shared" si="6"/>
        <v>0.57894736842105265</v>
      </c>
      <c r="R36" s="8">
        <f t="shared" si="1"/>
        <v>0.58823529411764708</v>
      </c>
      <c r="S36" s="8">
        <f t="shared" si="2"/>
        <v>0.58333333333333337</v>
      </c>
    </row>
    <row r="37" spans="1:19" x14ac:dyDescent="0.2">
      <c r="A37" s="7">
        <v>24</v>
      </c>
      <c r="B37" s="21">
        <v>18</v>
      </c>
      <c r="C37" s="21">
        <v>13</v>
      </c>
      <c r="D37" s="21">
        <v>31</v>
      </c>
      <c r="E37" s="8">
        <f t="shared" si="7"/>
        <v>0.58064516129032262</v>
      </c>
      <c r="F37" s="8">
        <f t="shared" si="8"/>
        <v>0.41935483870967744</v>
      </c>
      <c r="G37" s="29"/>
      <c r="H37" s="21">
        <v>16</v>
      </c>
      <c r="I37" s="21">
        <v>8</v>
      </c>
      <c r="J37" s="21">
        <v>24</v>
      </c>
      <c r="K37" s="8">
        <f t="shared" si="3"/>
        <v>0.88888888888888884</v>
      </c>
      <c r="L37" s="8">
        <f t="shared" si="4"/>
        <v>0.61538461538461542</v>
      </c>
      <c r="M37" s="49">
        <f t="shared" si="5"/>
        <v>0.77419354838709675</v>
      </c>
      <c r="N37" s="43">
        <v>8</v>
      </c>
      <c r="O37" s="21">
        <v>7</v>
      </c>
      <c r="P37" s="21">
        <v>15</v>
      </c>
      <c r="Q37" s="8">
        <f t="shared" si="6"/>
        <v>0.5</v>
      </c>
      <c r="R37" s="8">
        <f t="shared" si="1"/>
        <v>0.875</v>
      </c>
      <c r="S37" s="8">
        <f t="shared" si="2"/>
        <v>0.625</v>
      </c>
    </row>
    <row r="38" spans="1:19" x14ac:dyDescent="0.2">
      <c r="A38" s="11" t="s">
        <v>31</v>
      </c>
      <c r="B38" s="20">
        <v>122</v>
      </c>
      <c r="C38" s="20">
        <v>73</v>
      </c>
      <c r="D38" s="20">
        <v>195</v>
      </c>
      <c r="E38" s="12">
        <f t="shared" si="7"/>
        <v>0.62564102564102564</v>
      </c>
      <c r="F38" s="12">
        <f t="shared" si="8"/>
        <v>0.37435897435897436</v>
      </c>
      <c r="G38" s="28"/>
      <c r="H38" s="35">
        <v>80</v>
      </c>
      <c r="I38" s="35">
        <v>45</v>
      </c>
      <c r="J38" s="35">
        <v>125</v>
      </c>
      <c r="K38" s="36">
        <f t="shared" si="3"/>
        <v>0.65573770491803274</v>
      </c>
      <c r="L38" s="36">
        <f t="shared" si="4"/>
        <v>0.61643835616438358</v>
      </c>
      <c r="M38" s="48">
        <f t="shared" si="5"/>
        <v>0.64102564102564108</v>
      </c>
      <c r="N38" s="42">
        <v>43</v>
      </c>
      <c r="O38" s="35">
        <v>22</v>
      </c>
      <c r="P38" s="35">
        <v>65</v>
      </c>
      <c r="Q38" s="36">
        <f t="shared" si="6"/>
        <v>0.53749999999999998</v>
      </c>
      <c r="R38" s="36">
        <f t="shared" si="1"/>
        <v>0.48888888888888887</v>
      </c>
      <c r="S38" s="36">
        <f t="shared" si="2"/>
        <v>0.52</v>
      </c>
    </row>
    <row r="39" spans="1:19" x14ac:dyDescent="0.2">
      <c r="A39" s="7">
        <v>70</v>
      </c>
      <c r="B39" s="21">
        <v>24</v>
      </c>
      <c r="C39" s="21">
        <v>28</v>
      </c>
      <c r="D39" s="21">
        <v>52</v>
      </c>
      <c r="E39" s="8">
        <f t="shared" si="7"/>
        <v>0.46153846153846156</v>
      </c>
      <c r="F39" s="8">
        <f t="shared" si="8"/>
        <v>0.53846153846153844</v>
      </c>
      <c r="G39" s="29"/>
      <c r="H39" s="21">
        <v>9</v>
      </c>
      <c r="I39" s="21">
        <v>14</v>
      </c>
      <c r="J39" s="21">
        <v>23</v>
      </c>
      <c r="K39" s="8">
        <f t="shared" si="3"/>
        <v>0.375</v>
      </c>
      <c r="L39" s="8">
        <f t="shared" si="4"/>
        <v>0.5</v>
      </c>
      <c r="M39" s="49">
        <f t="shared" si="5"/>
        <v>0.44230769230769229</v>
      </c>
      <c r="N39" s="43">
        <v>6</v>
      </c>
      <c r="O39" s="21">
        <v>6</v>
      </c>
      <c r="P39" s="21">
        <v>12</v>
      </c>
      <c r="Q39" s="8">
        <f t="shared" si="6"/>
        <v>0.66666666666666663</v>
      </c>
      <c r="R39" s="8">
        <f t="shared" si="1"/>
        <v>0.42857142857142855</v>
      </c>
      <c r="S39" s="8">
        <f t="shared" si="2"/>
        <v>0.52173913043478259</v>
      </c>
    </row>
    <row r="40" spans="1:19" x14ac:dyDescent="0.2">
      <c r="A40" s="7">
        <v>71</v>
      </c>
      <c r="B40" s="21">
        <v>13</v>
      </c>
      <c r="C40" s="21">
        <v>21</v>
      </c>
      <c r="D40" s="21">
        <v>34</v>
      </c>
      <c r="E40" s="8">
        <f t="shared" si="7"/>
        <v>0.38235294117647056</v>
      </c>
      <c r="F40" s="8">
        <f t="shared" si="8"/>
        <v>0.61764705882352944</v>
      </c>
      <c r="G40" s="29"/>
      <c r="H40" s="21">
        <v>6</v>
      </c>
      <c r="I40" s="21">
        <v>11</v>
      </c>
      <c r="J40" s="21">
        <v>17</v>
      </c>
      <c r="K40" s="8">
        <f t="shared" si="3"/>
        <v>0.46153846153846156</v>
      </c>
      <c r="L40" s="8">
        <f t="shared" si="4"/>
        <v>0.52380952380952384</v>
      </c>
      <c r="M40" s="49">
        <f t="shared" si="5"/>
        <v>0.5</v>
      </c>
      <c r="N40" s="43">
        <v>1</v>
      </c>
      <c r="O40" s="21">
        <v>4</v>
      </c>
      <c r="P40" s="21">
        <v>5</v>
      </c>
      <c r="Q40" s="8">
        <f t="shared" si="6"/>
        <v>0.16666666666666666</v>
      </c>
      <c r="R40" s="8">
        <f t="shared" si="1"/>
        <v>0.36363636363636365</v>
      </c>
      <c r="S40" s="8">
        <f t="shared" si="2"/>
        <v>0.29411764705882354</v>
      </c>
    </row>
    <row r="41" spans="1:19" x14ac:dyDescent="0.2">
      <c r="A41" s="7">
        <v>72</v>
      </c>
      <c r="B41" s="21">
        <v>41</v>
      </c>
      <c r="C41" s="21">
        <v>10</v>
      </c>
      <c r="D41" s="21">
        <v>51</v>
      </c>
      <c r="E41" s="8">
        <f t="shared" si="7"/>
        <v>0.80392156862745101</v>
      </c>
      <c r="F41" s="8">
        <f t="shared" si="8"/>
        <v>0.19607843137254902</v>
      </c>
      <c r="G41" s="29"/>
      <c r="H41" s="21">
        <v>34</v>
      </c>
      <c r="I41" s="21">
        <v>8</v>
      </c>
      <c r="J41" s="21">
        <v>42</v>
      </c>
      <c r="K41" s="8">
        <f t="shared" si="3"/>
        <v>0.82926829268292679</v>
      </c>
      <c r="L41" s="8">
        <f t="shared" si="4"/>
        <v>0.8</v>
      </c>
      <c r="M41" s="49">
        <f t="shared" si="5"/>
        <v>0.82352941176470584</v>
      </c>
      <c r="N41" s="43">
        <v>13</v>
      </c>
      <c r="O41" s="21">
        <v>5</v>
      </c>
      <c r="P41" s="21">
        <v>18</v>
      </c>
      <c r="Q41" s="8">
        <f t="shared" si="6"/>
        <v>0.38235294117647056</v>
      </c>
      <c r="R41" s="8">
        <f t="shared" si="1"/>
        <v>0.625</v>
      </c>
      <c r="S41" s="8">
        <f t="shared" si="2"/>
        <v>0.42857142857142855</v>
      </c>
    </row>
    <row r="42" spans="1:19" x14ac:dyDescent="0.2">
      <c r="A42" s="7">
        <v>73</v>
      </c>
      <c r="B42" s="21">
        <v>4</v>
      </c>
      <c r="C42" s="21">
        <v>3</v>
      </c>
      <c r="D42" s="21">
        <v>7</v>
      </c>
      <c r="E42" s="8">
        <f t="shared" si="7"/>
        <v>0.5714285714285714</v>
      </c>
      <c r="F42" s="8">
        <f t="shared" si="8"/>
        <v>0.42857142857142855</v>
      </c>
      <c r="G42" s="29"/>
      <c r="H42" s="21">
        <v>2</v>
      </c>
      <c r="I42" s="21">
        <v>2</v>
      </c>
      <c r="J42" s="21">
        <v>4</v>
      </c>
      <c r="K42" s="8">
        <f t="shared" si="3"/>
        <v>0.5</v>
      </c>
      <c r="L42" s="8">
        <f t="shared" si="4"/>
        <v>0.66666666666666663</v>
      </c>
      <c r="M42" s="49">
        <f t="shared" si="5"/>
        <v>0.5714285714285714</v>
      </c>
      <c r="N42" s="43">
        <v>1</v>
      </c>
      <c r="O42" s="21">
        <v>1</v>
      </c>
      <c r="P42" s="21">
        <v>2</v>
      </c>
      <c r="Q42" s="8">
        <f t="shared" si="6"/>
        <v>0.5</v>
      </c>
      <c r="R42" s="8">
        <f t="shared" si="1"/>
        <v>0.5</v>
      </c>
      <c r="S42" s="8">
        <f t="shared" si="2"/>
        <v>0.5</v>
      </c>
    </row>
    <row r="43" spans="1:19" x14ac:dyDescent="0.2">
      <c r="A43" s="7">
        <v>74</v>
      </c>
      <c r="B43" s="21">
        <v>43</v>
      </c>
      <c r="C43" s="21">
        <v>11</v>
      </c>
      <c r="D43" s="21">
        <v>54</v>
      </c>
      <c r="E43" s="8">
        <f t="shared" si="7"/>
        <v>0.79629629629629628</v>
      </c>
      <c r="F43" s="8">
        <f t="shared" si="8"/>
        <v>0.20370370370370369</v>
      </c>
      <c r="G43" s="29"/>
      <c r="H43" s="21">
        <v>30</v>
      </c>
      <c r="I43" s="21">
        <v>10</v>
      </c>
      <c r="J43" s="21">
        <v>40</v>
      </c>
      <c r="K43" s="8">
        <f t="shared" si="3"/>
        <v>0.69767441860465118</v>
      </c>
      <c r="L43" s="8">
        <f t="shared" si="4"/>
        <v>0.90909090909090906</v>
      </c>
      <c r="M43" s="49">
        <f t="shared" si="5"/>
        <v>0.7407407407407407</v>
      </c>
      <c r="N43" s="43">
        <v>22</v>
      </c>
      <c r="O43" s="21">
        <v>6</v>
      </c>
      <c r="P43" s="21">
        <v>28</v>
      </c>
      <c r="Q43" s="8">
        <f t="shared" si="6"/>
        <v>0.73333333333333328</v>
      </c>
      <c r="R43" s="8">
        <f t="shared" si="1"/>
        <v>0.6</v>
      </c>
      <c r="S43" s="8">
        <f t="shared" si="2"/>
        <v>0.7</v>
      </c>
    </row>
    <row r="44" spans="1:19" x14ac:dyDescent="0.2">
      <c r="A44" s="11" t="s">
        <v>32</v>
      </c>
      <c r="B44" s="20">
        <v>4</v>
      </c>
      <c r="C44" s="20">
        <v>5</v>
      </c>
      <c r="D44" s="20">
        <v>9</v>
      </c>
      <c r="E44" s="12">
        <f t="shared" si="7"/>
        <v>0.44444444444444442</v>
      </c>
      <c r="F44" s="12">
        <f t="shared" si="8"/>
        <v>0.55555555555555558</v>
      </c>
      <c r="G44" s="28"/>
      <c r="H44" s="35">
        <v>4</v>
      </c>
      <c r="I44" s="35">
        <v>5</v>
      </c>
      <c r="J44" s="35">
        <v>9</v>
      </c>
      <c r="K44" s="36">
        <f t="shared" si="3"/>
        <v>1</v>
      </c>
      <c r="L44" s="36">
        <f t="shared" si="4"/>
        <v>1</v>
      </c>
      <c r="M44" s="48">
        <f t="shared" si="5"/>
        <v>1</v>
      </c>
      <c r="N44" s="42">
        <v>2</v>
      </c>
      <c r="O44" s="35">
        <v>2</v>
      </c>
      <c r="P44" s="35">
        <v>4</v>
      </c>
      <c r="Q44" s="36">
        <f t="shared" si="6"/>
        <v>0.5</v>
      </c>
      <c r="R44" s="36">
        <f t="shared" si="1"/>
        <v>0.4</v>
      </c>
      <c r="S44" s="36">
        <f t="shared" si="2"/>
        <v>0.44444444444444442</v>
      </c>
    </row>
    <row r="45" spans="1:19" x14ac:dyDescent="0.2">
      <c r="A45" s="7">
        <v>76</v>
      </c>
      <c r="B45" s="21">
        <v>4</v>
      </c>
      <c r="C45" s="21">
        <v>3</v>
      </c>
      <c r="D45" s="21">
        <v>7</v>
      </c>
      <c r="E45" s="8">
        <f t="shared" si="7"/>
        <v>0.5714285714285714</v>
      </c>
      <c r="F45" s="8">
        <f t="shared" si="8"/>
        <v>0.42857142857142855</v>
      </c>
      <c r="G45" s="29"/>
      <c r="H45" s="21">
        <v>4</v>
      </c>
      <c r="I45" s="21">
        <v>3</v>
      </c>
      <c r="J45" s="21">
        <v>7</v>
      </c>
      <c r="K45" s="8">
        <f t="shared" si="3"/>
        <v>1</v>
      </c>
      <c r="L45" s="8">
        <f t="shared" si="4"/>
        <v>1</v>
      </c>
      <c r="M45" s="49">
        <f t="shared" si="5"/>
        <v>1</v>
      </c>
      <c r="N45" s="43">
        <v>2</v>
      </c>
      <c r="O45" s="21">
        <v>1</v>
      </c>
      <c r="P45" s="21">
        <v>3</v>
      </c>
      <c r="Q45" s="8">
        <f t="shared" si="6"/>
        <v>0.5</v>
      </c>
      <c r="R45" s="8">
        <f t="shared" si="1"/>
        <v>0.33333333333333331</v>
      </c>
      <c r="S45" s="8">
        <f t="shared" si="2"/>
        <v>0.42857142857142855</v>
      </c>
    </row>
    <row r="46" spans="1:19" x14ac:dyDescent="0.2">
      <c r="A46" s="7">
        <v>77</v>
      </c>
      <c r="B46" s="21"/>
      <c r="C46" s="21">
        <v>2</v>
      </c>
      <c r="D46" s="21">
        <v>2</v>
      </c>
      <c r="E46" s="8">
        <f t="shared" si="7"/>
        <v>0</v>
      </c>
      <c r="F46" s="8">
        <f t="shared" si="8"/>
        <v>1</v>
      </c>
      <c r="G46" s="29"/>
      <c r="H46" s="21"/>
      <c r="I46" s="21">
        <v>2</v>
      </c>
      <c r="J46" s="21">
        <v>2</v>
      </c>
      <c r="K46" s="8" t="str">
        <f t="shared" si="3"/>
        <v/>
      </c>
      <c r="L46" s="8">
        <f t="shared" si="4"/>
        <v>1</v>
      </c>
      <c r="M46" s="49">
        <f t="shared" si="5"/>
        <v>1</v>
      </c>
      <c r="N46" s="43"/>
      <c r="O46" s="21">
        <v>1</v>
      </c>
      <c r="P46" s="21">
        <v>1</v>
      </c>
      <c r="Q46" s="8" t="str">
        <f t="shared" si="6"/>
        <v/>
      </c>
      <c r="R46" s="8">
        <f t="shared" si="1"/>
        <v>0.5</v>
      </c>
      <c r="S46" s="8">
        <f t="shared" si="2"/>
        <v>0.5</v>
      </c>
    </row>
    <row r="47" spans="1:19" x14ac:dyDescent="0.2">
      <c r="A47" s="9" t="s">
        <v>5</v>
      </c>
      <c r="B47" s="19">
        <v>2048</v>
      </c>
      <c r="C47" s="19">
        <v>722</v>
      </c>
      <c r="D47" s="19">
        <v>2770</v>
      </c>
      <c r="E47" s="10">
        <f t="shared" si="7"/>
        <v>0.73935018050541512</v>
      </c>
      <c r="F47" s="10">
        <f t="shared" si="8"/>
        <v>0.26064981949458482</v>
      </c>
      <c r="G47" s="27"/>
      <c r="H47" s="33">
        <v>1713</v>
      </c>
      <c r="I47" s="33">
        <v>595</v>
      </c>
      <c r="J47" s="33">
        <v>2308</v>
      </c>
      <c r="K47" s="34">
        <f t="shared" si="3"/>
        <v>0.83642578125</v>
      </c>
      <c r="L47" s="34">
        <f t="shared" si="4"/>
        <v>0.82409972299168976</v>
      </c>
      <c r="M47" s="47">
        <f t="shared" si="5"/>
        <v>0.83321299638989166</v>
      </c>
      <c r="N47" s="41">
        <v>1043</v>
      </c>
      <c r="O47" s="33">
        <v>411</v>
      </c>
      <c r="P47" s="33">
        <v>1454</v>
      </c>
      <c r="Q47" s="34">
        <f t="shared" si="6"/>
        <v>0.60887332165791008</v>
      </c>
      <c r="R47" s="34">
        <f t="shared" si="1"/>
        <v>0.69075630252100839</v>
      </c>
      <c r="S47" s="34">
        <f t="shared" si="2"/>
        <v>0.62998266897746968</v>
      </c>
    </row>
    <row r="48" spans="1:19" x14ac:dyDescent="0.2">
      <c r="A48" s="11" t="s">
        <v>6</v>
      </c>
      <c r="B48" s="20">
        <v>583</v>
      </c>
      <c r="C48" s="20">
        <v>160</v>
      </c>
      <c r="D48" s="20">
        <v>743</v>
      </c>
      <c r="E48" s="12">
        <f t="shared" si="7"/>
        <v>0.78465679676985201</v>
      </c>
      <c r="F48" s="12">
        <f t="shared" si="8"/>
        <v>0.21534320323014805</v>
      </c>
      <c r="G48" s="28"/>
      <c r="H48" s="35">
        <v>482</v>
      </c>
      <c r="I48" s="35">
        <v>129</v>
      </c>
      <c r="J48" s="35">
        <v>611</v>
      </c>
      <c r="K48" s="36">
        <f t="shared" si="3"/>
        <v>0.82675814751286447</v>
      </c>
      <c r="L48" s="36">
        <f t="shared" si="4"/>
        <v>0.80625000000000002</v>
      </c>
      <c r="M48" s="48">
        <f t="shared" si="5"/>
        <v>0.82234185733512788</v>
      </c>
      <c r="N48" s="42">
        <v>221</v>
      </c>
      <c r="O48" s="35">
        <v>66</v>
      </c>
      <c r="P48" s="35">
        <v>287</v>
      </c>
      <c r="Q48" s="36">
        <f t="shared" si="6"/>
        <v>0.45850622406639002</v>
      </c>
      <c r="R48" s="36">
        <f t="shared" si="1"/>
        <v>0.51162790697674421</v>
      </c>
      <c r="S48" s="36">
        <f t="shared" si="2"/>
        <v>0.469721767594108</v>
      </c>
    </row>
    <row r="49" spans="1:19" x14ac:dyDescent="0.2">
      <c r="A49" s="7">
        <v>25</v>
      </c>
      <c r="B49" s="21">
        <v>196</v>
      </c>
      <c r="C49" s="21">
        <v>34</v>
      </c>
      <c r="D49" s="21">
        <v>230</v>
      </c>
      <c r="E49" s="8">
        <f t="shared" si="7"/>
        <v>0.85217391304347823</v>
      </c>
      <c r="F49" s="8">
        <f t="shared" si="8"/>
        <v>0.14782608695652175</v>
      </c>
      <c r="G49" s="29"/>
      <c r="H49" s="21">
        <v>160</v>
      </c>
      <c r="I49" s="21">
        <v>30</v>
      </c>
      <c r="J49" s="21">
        <v>190</v>
      </c>
      <c r="K49" s="8">
        <f t="shared" si="3"/>
        <v>0.81632653061224492</v>
      </c>
      <c r="L49" s="8">
        <f t="shared" si="4"/>
        <v>0.88235294117647056</v>
      </c>
      <c r="M49" s="49">
        <f t="shared" si="5"/>
        <v>0.82608695652173914</v>
      </c>
      <c r="N49" s="43">
        <v>67</v>
      </c>
      <c r="O49" s="21">
        <v>16</v>
      </c>
      <c r="P49" s="21">
        <v>83</v>
      </c>
      <c r="Q49" s="8">
        <f t="shared" si="6"/>
        <v>0.41875000000000001</v>
      </c>
      <c r="R49" s="8">
        <f t="shared" si="1"/>
        <v>0.53333333333333333</v>
      </c>
      <c r="S49" s="8">
        <f t="shared" si="2"/>
        <v>0.43684210526315792</v>
      </c>
    </row>
    <row r="50" spans="1:19" x14ac:dyDescent="0.2">
      <c r="A50" s="7">
        <v>26</v>
      </c>
      <c r="B50" s="21">
        <v>220</v>
      </c>
      <c r="C50" s="21">
        <v>59</v>
      </c>
      <c r="D50" s="21">
        <v>279</v>
      </c>
      <c r="E50" s="8">
        <f t="shared" si="7"/>
        <v>0.78853046594982079</v>
      </c>
      <c r="F50" s="8">
        <f t="shared" si="8"/>
        <v>0.21146953405017921</v>
      </c>
      <c r="G50" s="29"/>
      <c r="H50" s="21">
        <v>185</v>
      </c>
      <c r="I50" s="21">
        <v>48</v>
      </c>
      <c r="J50" s="21">
        <v>233</v>
      </c>
      <c r="K50" s="8">
        <f t="shared" si="3"/>
        <v>0.84090909090909094</v>
      </c>
      <c r="L50" s="8">
        <f t="shared" si="4"/>
        <v>0.81355932203389836</v>
      </c>
      <c r="M50" s="49">
        <f t="shared" si="5"/>
        <v>0.83512544802867383</v>
      </c>
      <c r="N50" s="43">
        <v>91</v>
      </c>
      <c r="O50" s="21">
        <v>33</v>
      </c>
      <c r="P50" s="21">
        <v>124</v>
      </c>
      <c r="Q50" s="8">
        <f t="shared" si="6"/>
        <v>0.49189189189189192</v>
      </c>
      <c r="R50" s="8">
        <f t="shared" si="1"/>
        <v>0.6875</v>
      </c>
      <c r="S50" s="8">
        <f t="shared" si="2"/>
        <v>0.53218884120171672</v>
      </c>
    </row>
    <row r="51" spans="1:19" x14ac:dyDescent="0.2">
      <c r="A51" s="7">
        <v>27</v>
      </c>
      <c r="B51" s="21">
        <v>242</v>
      </c>
      <c r="C51" s="21">
        <v>77</v>
      </c>
      <c r="D51" s="21">
        <v>319</v>
      </c>
      <c r="E51" s="8">
        <f t="shared" si="7"/>
        <v>0.75862068965517238</v>
      </c>
      <c r="F51" s="8">
        <f t="shared" si="8"/>
        <v>0.2413793103448276</v>
      </c>
      <c r="G51" s="29"/>
      <c r="H51" s="21">
        <v>195</v>
      </c>
      <c r="I51" s="21">
        <v>59</v>
      </c>
      <c r="J51" s="21">
        <v>254</v>
      </c>
      <c r="K51" s="8">
        <f t="shared" si="3"/>
        <v>0.80578512396694213</v>
      </c>
      <c r="L51" s="8">
        <f t="shared" si="4"/>
        <v>0.76623376623376627</v>
      </c>
      <c r="M51" s="49">
        <f t="shared" si="5"/>
        <v>0.79623824451410663</v>
      </c>
      <c r="N51" s="43">
        <v>85</v>
      </c>
      <c r="O51" s="21">
        <v>22</v>
      </c>
      <c r="P51" s="21">
        <v>107</v>
      </c>
      <c r="Q51" s="8">
        <f t="shared" si="6"/>
        <v>0.4358974358974359</v>
      </c>
      <c r="R51" s="8">
        <f t="shared" si="1"/>
        <v>0.3728813559322034</v>
      </c>
      <c r="S51" s="8">
        <f t="shared" si="2"/>
        <v>0.42125984251968501</v>
      </c>
    </row>
    <row r="52" spans="1:19" x14ac:dyDescent="0.2">
      <c r="A52" s="11" t="s">
        <v>7</v>
      </c>
      <c r="B52" s="20">
        <v>283</v>
      </c>
      <c r="C52" s="20">
        <v>61</v>
      </c>
      <c r="D52" s="20">
        <v>344</v>
      </c>
      <c r="E52" s="12">
        <f t="shared" si="7"/>
        <v>0.82267441860465118</v>
      </c>
      <c r="F52" s="12">
        <f t="shared" si="8"/>
        <v>0.17732558139534885</v>
      </c>
      <c r="G52" s="28"/>
      <c r="H52" s="35">
        <v>243</v>
      </c>
      <c r="I52" s="35">
        <v>48</v>
      </c>
      <c r="J52" s="35">
        <v>291</v>
      </c>
      <c r="K52" s="36">
        <f t="shared" si="3"/>
        <v>0.85865724381625441</v>
      </c>
      <c r="L52" s="36">
        <f t="shared" si="4"/>
        <v>0.78688524590163933</v>
      </c>
      <c r="M52" s="48">
        <f t="shared" si="5"/>
        <v>0.84593023255813948</v>
      </c>
      <c r="N52" s="42">
        <v>158</v>
      </c>
      <c r="O52" s="35">
        <v>37</v>
      </c>
      <c r="P52" s="35">
        <v>195</v>
      </c>
      <c r="Q52" s="36">
        <f t="shared" si="6"/>
        <v>0.65020576131687247</v>
      </c>
      <c r="R52" s="36">
        <f t="shared" si="1"/>
        <v>0.77083333333333337</v>
      </c>
      <c r="S52" s="36">
        <f t="shared" si="2"/>
        <v>0.67010309278350511</v>
      </c>
    </row>
    <row r="53" spans="1:19" x14ac:dyDescent="0.2">
      <c r="A53" s="7">
        <v>28</v>
      </c>
      <c r="B53" s="21">
        <v>166</v>
      </c>
      <c r="C53" s="21">
        <v>36</v>
      </c>
      <c r="D53" s="21">
        <v>202</v>
      </c>
      <c r="E53" s="8">
        <f t="shared" si="7"/>
        <v>0.82178217821782173</v>
      </c>
      <c r="F53" s="8">
        <f t="shared" si="8"/>
        <v>0.17821782178217821</v>
      </c>
      <c r="G53" s="29"/>
      <c r="H53" s="21">
        <v>140</v>
      </c>
      <c r="I53" s="21">
        <v>27</v>
      </c>
      <c r="J53" s="21">
        <v>167</v>
      </c>
      <c r="K53" s="8">
        <f t="shared" si="3"/>
        <v>0.84337349397590367</v>
      </c>
      <c r="L53" s="8">
        <f t="shared" si="4"/>
        <v>0.75</v>
      </c>
      <c r="M53" s="49">
        <f t="shared" si="5"/>
        <v>0.82673267326732669</v>
      </c>
      <c r="N53" s="43">
        <v>92</v>
      </c>
      <c r="O53" s="21">
        <v>18</v>
      </c>
      <c r="P53" s="21">
        <v>110</v>
      </c>
      <c r="Q53" s="8">
        <f t="shared" si="6"/>
        <v>0.65714285714285714</v>
      </c>
      <c r="R53" s="8">
        <f t="shared" si="1"/>
        <v>0.66666666666666663</v>
      </c>
      <c r="S53" s="8">
        <f t="shared" si="2"/>
        <v>0.6586826347305389</v>
      </c>
    </row>
    <row r="54" spans="1:19" x14ac:dyDescent="0.2">
      <c r="A54" s="7">
        <v>29</v>
      </c>
      <c r="B54" s="21">
        <v>66</v>
      </c>
      <c r="C54" s="21">
        <v>13</v>
      </c>
      <c r="D54" s="21">
        <v>79</v>
      </c>
      <c r="E54" s="8">
        <f t="shared" si="7"/>
        <v>0.83544303797468356</v>
      </c>
      <c r="F54" s="8">
        <f t="shared" si="8"/>
        <v>0.16455696202531644</v>
      </c>
      <c r="G54" s="29"/>
      <c r="H54" s="21">
        <v>57</v>
      </c>
      <c r="I54" s="21">
        <v>11</v>
      </c>
      <c r="J54" s="21">
        <v>68</v>
      </c>
      <c r="K54" s="8">
        <f t="shared" si="3"/>
        <v>0.86363636363636365</v>
      </c>
      <c r="L54" s="8">
        <f t="shared" si="4"/>
        <v>0.84615384615384615</v>
      </c>
      <c r="M54" s="49">
        <f t="shared" si="5"/>
        <v>0.86075949367088611</v>
      </c>
      <c r="N54" s="43">
        <v>29</v>
      </c>
      <c r="O54" s="21">
        <v>10</v>
      </c>
      <c r="P54" s="21">
        <v>39</v>
      </c>
      <c r="Q54" s="8">
        <f t="shared" si="6"/>
        <v>0.50877192982456143</v>
      </c>
      <c r="R54" s="8">
        <f t="shared" si="1"/>
        <v>0.90909090909090906</v>
      </c>
      <c r="S54" s="8">
        <f t="shared" si="2"/>
        <v>0.57352941176470584</v>
      </c>
    </row>
    <row r="55" spans="1:19" x14ac:dyDescent="0.2">
      <c r="A55" s="7">
        <v>30</v>
      </c>
      <c r="B55" s="21">
        <v>88</v>
      </c>
      <c r="C55" s="21">
        <v>16</v>
      </c>
      <c r="D55" s="21">
        <v>104</v>
      </c>
      <c r="E55" s="8">
        <f t="shared" si="7"/>
        <v>0.84615384615384615</v>
      </c>
      <c r="F55" s="8">
        <f t="shared" si="8"/>
        <v>0.15384615384615385</v>
      </c>
      <c r="G55" s="29"/>
      <c r="H55" s="21">
        <v>73</v>
      </c>
      <c r="I55" s="21">
        <v>13</v>
      </c>
      <c r="J55" s="21">
        <v>86</v>
      </c>
      <c r="K55" s="8">
        <f t="shared" si="3"/>
        <v>0.82954545454545459</v>
      </c>
      <c r="L55" s="8">
        <f t="shared" si="4"/>
        <v>0.8125</v>
      </c>
      <c r="M55" s="49">
        <f t="shared" si="5"/>
        <v>0.82692307692307687</v>
      </c>
      <c r="N55" s="43">
        <v>54</v>
      </c>
      <c r="O55" s="21">
        <v>11</v>
      </c>
      <c r="P55" s="21">
        <v>65</v>
      </c>
      <c r="Q55" s="8">
        <f t="shared" si="6"/>
        <v>0.73972602739726023</v>
      </c>
      <c r="R55" s="8">
        <f t="shared" si="1"/>
        <v>0.84615384615384615</v>
      </c>
      <c r="S55" s="8">
        <f t="shared" si="2"/>
        <v>0.7558139534883721</v>
      </c>
    </row>
    <row r="56" spans="1:19" x14ac:dyDescent="0.2">
      <c r="A56" s="11" t="s">
        <v>8</v>
      </c>
      <c r="B56" s="20">
        <v>201</v>
      </c>
      <c r="C56" s="20">
        <v>111</v>
      </c>
      <c r="D56" s="20">
        <v>312</v>
      </c>
      <c r="E56" s="12">
        <f t="shared" si="7"/>
        <v>0.64423076923076927</v>
      </c>
      <c r="F56" s="12">
        <f t="shared" si="8"/>
        <v>0.35576923076923078</v>
      </c>
      <c r="G56" s="28"/>
      <c r="H56" s="35">
        <v>173</v>
      </c>
      <c r="I56" s="35">
        <v>94</v>
      </c>
      <c r="J56" s="35">
        <v>267</v>
      </c>
      <c r="K56" s="36">
        <f t="shared" si="3"/>
        <v>0.86069651741293529</v>
      </c>
      <c r="L56" s="36">
        <f t="shared" si="4"/>
        <v>0.84684684684684686</v>
      </c>
      <c r="M56" s="48">
        <f t="shared" si="5"/>
        <v>0.85576923076923073</v>
      </c>
      <c r="N56" s="42">
        <v>111</v>
      </c>
      <c r="O56" s="35">
        <v>63</v>
      </c>
      <c r="P56" s="35">
        <v>174</v>
      </c>
      <c r="Q56" s="36">
        <f t="shared" si="6"/>
        <v>0.64161849710982655</v>
      </c>
      <c r="R56" s="36">
        <f t="shared" si="1"/>
        <v>0.67021276595744683</v>
      </c>
      <c r="S56" s="36">
        <f t="shared" si="2"/>
        <v>0.651685393258427</v>
      </c>
    </row>
    <row r="57" spans="1:19" x14ac:dyDescent="0.2">
      <c r="A57" s="7">
        <v>31</v>
      </c>
      <c r="B57" s="21">
        <v>78</v>
      </c>
      <c r="C57" s="21">
        <v>46</v>
      </c>
      <c r="D57" s="21">
        <v>124</v>
      </c>
      <c r="E57" s="8">
        <f t="shared" si="7"/>
        <v>0.62903225806451613</v>
      </c>
      <c r="F57" s="8">
        <f t="shared" si="8"/>
        <v>0.37096774193548387</v>
      </c>
      <c r="G57" s="29"/>
      <c r="H57" s="21">
        <v>69</v>
      </c>
      <c r="I57" s="21">
        <v>39</v>
      </c>
      <c r="J57" s="21">
        <v>108</v>
      </c>
      <c r="K57" s="8">
        <f t="shared" si="3"/>
        <v>0.88461538461538458</v>
      </c>
      <c r="L57" s="8">
        <f t="shared" si="4"/>
        <v>0.84782608695652173</v>
      </c>
      <c r="M57" s="49">
        <f t="shared" si="5"/>
        <v>0.87096774193548387</v>
      </c>
      <c r="N57" s="43">
        <v>47</v>
      </c>
      <c r="O57" s="21">
        <v>24</v>
      </c>
      <c r="P57" s="21">
        <v>71</v>
      </c>
      <c r="Q57" s="8">
        <f t="shared" si="6"/>
        <v>0.6811594202898551</v>
      </c>
      <c r="R57" s="8">
        <f t="shared" si="1"/>
        <v>0.61538461538461542</v>
      </c>
      <c r="S57" s="8">
        <f t="shared" si="2"/>
        <v>0.65740740740740744</v>
      </c>
    </row>
    <row r="58" spans="1:19" x14ac:dyDescent="0.2">
      <c r="A58" s="7">
        <v>32</v>
      </c>
      <c r="B58" s="21">
        <v>70</v>
      </c>
      <c r="C58" s="21">
        <v>42</v>
      </c>
      <c r="D58" s="21">
        <v>112</v>
      </c>
      <c r="E58" s="8">
        <f t="shared" si="7"/>
        <v>0.625</v>
      </c>
      <c r="F58" s="8">
        <f t="shared" si="8"/>
        <v>0.375</v>
      </c>
      <c r="G58" s="29"/>
      <c r="H58" s="21">
        <v>65</v>
      </c>
      <c r="I58" s="21">
        <v>41</v>
      </c>
      <c r="J58" s="21">
        <v>106</v>
      </c>
      <c r="K58" s="8">
        <f t="shared" si="3"/>
        <v>0.9285714285714286</v>
      </c>
      <c r="L58" s="8">
        <f t="shared" si="4"/>
        <v>0.97619047619047616</v>
      </c>
      <c r="M58" s="49">
        <f t="shared" si="5"/>
        <v>0.9464285714285714</v>
      </c>
      <c r="N58" s="43">
        <v>43</v>
      </c>
      <c r="O58" s="21">
        <v>30</v>
      </c>
      <c r="P58" s="21">
        <v>73</v>
      </c>
      <c r="Q58" s="8">
        <f t="shared" si="6"/>
        <v>0.66153846153846152</v>
      </c>
      <c r="R58" s="8">
        <f t="shared" si="1"/>
        <v>0.73170731707317072</v>
      </c>
      <c r="S58" s="8">
        <f t="shared" si="2"/>
        <v>0.68867924528301883</v>
      </c>
    </row>
    <row r="59" spans="1:19" x14ac:dyDescent="0.2">
      <c r="A59" s="7">
        <v>33</v>
      </c>
      <c r="B59" s="21">
        <v>79</v>
      </c>
      <c r="C59" s="21">
        <v>39</v>
      </c>
      <c r="D59" s="21">
        <v>118</v>
      </c>
      <c r="E59" s="8">
        <f t="shared" si="7"/>
        <v>0.66949152542372881</v>
      </c>
      <c r="F59" s="8">
        <f t="shared" si="8"/>
        <v>0.33050847457627119</v>
      </c>
      <c r="G59" s="29"/>
      <c r="H59" s="21">
        <v>61</v>
      </c>
      <c r="I59" s="21">
        <v>29</v>
      </c>
      <c r="J59" s="21">
        <v>90</v>
      </c>
      <c r="K59" s="8">
        <f t="shared" si="3"/>
        <v>0.77215189873417722</v>
      </c>
      <c r="L59" s="8">
        <f t="shared" si="4"/>
        <v>0.74358974358974361</v>
      </c>
      <c r="M59" s="49">
        <f t="shared" si="5"/>
        <v>0.76271186440677963</v>
      </c>
      <c r="N59" s="43">
        <v>34</v>
      </c>
      <c r="O59" s="21">
        <v>17</v>
      </c>
      <c r="P59" s="21">
        <v>51</v>
      </c>
      <c r="Q59" s="8">
        <f t="shared" si="6"/>
        <v>0.55737704918032782</v>
      </c>
      <c r="R59" s="8">
        <f t="shared" si="1"/>
        <v>0.58620689655172409</v>
      </c>
      <c r="S59" s="8">
        <f t="shared" si="2"/>
        <v>0.56666666666666665</v>
      </c>
    </row>
    <row r="60" spans="1:19" x14ac:dyDescent="0.2">
      <c r="A60" s="11" t="s">
        <v>9</v>
      </c>
      <c r="B60" s="20">
        <v>137</v>
      </c>
      <c r="C60" s="20">
        <v>45</v>
      </c>
      <c r="D60" s="20">
        <v>182</v>
      </c>
      <c r="E60" s="12">
        <f t="shared" si="7"/>
        <v>0.75274725274725274</v>
      </c>
      <c r="F60" s="12">
        <f t="shared" si="8"/>
        <v>0.24725274725274726</v>
      </c>
      <c r="G60" s="28"/>
      <c r="H60" s="35">
        <v>121</v>
      </c>
      <c r="I60" s="35">
        <v>39</v>
      </c>
      <c r="J60" s="35">
        <v>160</v>
      </c>
      <c r="K60" s="36">
        <f t="shared" si="3"/>
        <v>0.88321167883211682</v>
      </c>
      <c r="L60" s="36">
        <f t="shared" si="4"/>
        <v>0.8666666666666667</v>
      </c>
      <c r="M60" s="48">
        <f t="shared" si="5"/>
        <v>0.87912087912087911</v>
      </c>
      <c r="N60" s="42">
        <v>91</v>
      </c>
      <c r="O60" s="35">
        <v>26</v>
      </c>
      <c r="P60" s="35">
        <v>117</v>
      </c>
      <c r="Q60" s="36">
        <f t="shared" si="6"/>
        <v>0.75206611570247939</v>
      </c>
      <c r="R60" s="36">
        <f t="shared" si="1"/>
        <v>0.66666666666666663</v>
      </c>
      <c r="S60" s="36">
        <f t="shared" si="2"/>
        <v>0.73124999999999996</v>
      </c>
    </row>
    <row r="61" spans="1:19" x14ac:dyDescent="0.2">
      <c r="A61" s="7">
        <v>34</v>
      </c>
      <c r="B61" s="21">
        <v>33</v>
      </c>
      <c r="C61" s="21">
        <v>5</v>
      </c>
      <c r="D61" s="21">
        <v>38</v>
      </c>
      <c r="E61" s="8">
        <f t="shared" si="7"/>
        <v>0.86842105263157898</v>
      </c>
      <c r="F61" s="8">
        <f t="shared" si="8"/>
        <v>0.13157894736842105</v>
      </c>
      <c r="G61" s="29"/>
      <c r="H61" s="21">
        <v>30</v>
      </c>
      <c r="I61" s="21">
        <v>4</v>
      </c>
      <c r="J61" s="21">
        <v>34</v>
      </c>
      <c r="K61" s="8">
        <f t="shared" si="3"/>
        <v>0.90909090909090906</v>
      </c>
      <c r="L61" s="8">
        <f t="shared" si="4"/>
        <v>0.8</v>
      </c>
      <c r="M61" s="49">
        <f t="shared" si="5"/>
        <v>0.89473684210526316</v>
      </c>
      <c r="N61" s="43">
        <v>22</v>
      </c>
      <c r="O61" s="21">
        <v>3</v>
      </c>
      <c r="P61" s="21">
        <v>25</v>
      </c>
      <c r="Q61" s="8">
        <f t="shared" si="6"/>
        <v>0.73333333333333328</v>
      </c>
      <c r="R61" s="8">
        <f t="shared" si="1"/>
        <v>0.75</v>
      </c>
      <c r="S61" s="8">
        <f t="shared" si="2"/>
        <v>0.73529411764705888</v>
      </c>
    </row>
    <row r="62" spans="1:19" x14ac:dyDescent="0.2">
      <c r="A62" s="7">
        <v>35</v>
      </c>
      <c r="B62" s="21">
        <v>62</v>
      </c>
      <c r="C62" s="21">
        <v>25</v>
      </c>
      <c r="D62" s="21">
        <v>87</v>
      </c>
      <c r="E62" s="8">
        <f t="shared" si="7"/>
        <v>0.71264367816091956</v>
      </c>
      <c r="F62" s="8">
        <f t="shared" si="8"/>
        <v>0.28735632183908044</v>
      </c>
      <c r="G62" s="29"/>
      <c r="H62" s="21">
        <v>51</v>
      </c>
      <c r="I62" s="21">
        <v>22</v>
      </c>
      <c r="J62" s="21">
        <v>73</v>
      </c>
      <c r="K62" s="8">
        <f t="shared" si="3"/>
        <v>0.82258064516129037</v>
      </c>
      <c r="L62" s="8">
        <f t="shared" si="4"/>
        <v>0.88</v>
      </c>
      <c r="M62" s="49">
        <f t="shared" si="5"/>
        <v>0.83908045977011492</v>
      </c>
      <c r="N62" s="43">
        <v>37</v>
      </c>
      <c r="O62" s="21">
        <v>13</v>
      </c>
      <c r="P62" s="21">
        <v>50</v>
      </c>
      <c r="Q62" s="8">
        <f t="shared" si="6"/>
        <v>0.72549019607843135</v>
      </c>
      <c r="R62" s="8">
        <f t="shared" si="1"/>
        <v>0.59090909090909094</v>
      </c>
      <c r="S62" s="8">
        <f t="shared" si="2"/>
        <v>0.68493150684931503</v>
      </c>
    </row>
    <row r="63" spans="1:19" x14ac:dyDescent="0.2">
      <c r="A63" s="7">
        <v>36</v>
      </c>
      <c r="B63" s="21">
        <v>36</v>
      </c>
      <c r="C63" s="21">
        <v>17</v>
      </c>
      <c r="D63" s="21">
        <v>53</v>
      </c>
      <c r="E63" s="8">
        <f t="shared" si="7"/>
        <v>0.67924528301886788</v>
      </c>
      <c r="F63" s="8">
        <f t="shared" si="8"/>
        <v>0.32075471698113206</v>
      </c>
      <c r="G63" s="29"/>
      <c r="H63" s="21">
        <v>32</v>
      </c>
      <c r="I63" s="21">
        <v>16</v>
      </c>
      <c r="J63" s="21">
        <v>48</v>
      </c>
      <c r="K63" s="8">
        <f t="shared" si="3"/>
        <v>0.88888888888888884</v>
      </c>
      <c r="L63" s="8">
        <f t="shared" si="4"/>
        <v>0.94117647058823528</v>
      </c>
      <c r="M63" s="49">
        <f t="shared" si="5"/>
        <v>0.90566037735849059</v>
      </c>
      <c r="N63" s="43">
        <v>22</v>
      </c>
      <c r="O63" s="21">
        <v>8</v>
      </c>
      <c r="P63" s="21">
        <v>30</v>
      </c>
      <c r="Q63" s="8">
        <f t="shared" si="6"/>
        <v>0.6875</v>
      </c>
      <c r="R63" s="8">
        <f t="shared" si="1"/>
        <v>0.5</v>
      </c>
      <c r="S63" s="8">
        <f t="shared" si="2"/>
        <v>0.625</v>
      </c>
    </row>
    <row r="64" spans="1:19" x14ac:dyDescent="0.2">
      <c r="A64" s="7">
        <v>37</v>
      </c>
      <c r="B64" s="21">
        <v>30</v>
      </c>
      <c r="C64" s="21">
        <v>13</v>
      </c>
      <c r="D64" s="21">
        <v>43</v>
      </c>
      <c r="E64" s="8">
        <f t="shared" si="7"/>
        <v>0.69767441860465118</v>
      </c>
      <c r="F64" s="8">
        <f t="shared" si="8"/>
        <v>0.30232558139534882</v>
      </c>
      <c r="G64" s="29"/>
      <c r="H64" s="21">
        <v>28</v>
      </c>
      <c r="I64" s="21">
        <v>11</v>
      </c>
      <c r="J64" s="21">
        <v>39</v>
      </c>
      <c r="K64" s="8">
        <f t="shared" si="3"/>
        <v>0.93333333333333335</v>
      </c>
      <c r="L64" s="8">
        <f t="shared" si="4"/>
        <v>0.84615384615384615</v>
      </c>
      <c r="M64" s="49">
        <f t="shared" si="5"/>
        <v>0.90697674418604646</v>
      </c>
      <c r="N64" s="43">
        <v>25</v>
      </c>
      <c r="O64" s="21">
        <v>9</v>
      </c>
      <c r="P64" s="21">
        <v>34</v>
      </c>
      <c r="Q64" s="8">
        <f t="shared" si="6"/>
        <v>0.8928571428571429</v>
      </c>
      <c r="R64" s="8">
        <f t="shared" si="1"/>
        <v>0.81818181818181823</v>
      </c>
      <c r="S64" s="8">
        <f t="shared" si="2"/>
        <v>0.87179487179487181</v>
      </c>
    </row>
    <row r="65" spans="1:19" ht="25.5" x14ac:dyDescent="0.2">
      <c r="A65" s="13" t="s">
        <v>10</v>
      </c>
      <c r="B65" s="22">
        <v>709</v>
      </c>
      <c r="C65" s="22">
        <v>168</v>
      </c>
      <c r="D65" s="22">
        <v>877</v>
      </c>
      <c r="E65" s="18">
        <f t="shared" si="7"/>
        <v>0.80843785632839227</v>
      </c>
      <c r="F65" s="18">
        <f t="shared" si="8"/>
        <v>0.19156214367160776</v>
      </c>
      <c r="G65" s="30"/>
      <c r="H65" s="37">
        <v>567</v>
      </c>
      <c r="I65" s="37">
        <v>136</v>
      </c>
      <c r="J65" s="37">
        <v>703</v>
      </c>
      <c r="K65" s="38">
        <f t="shared" si="3"/>
        <v>0.79971791255289137</v>
      </c>
      <c r="L65" s="38">
        <f t="shared" si="4"/>
        <v>0.80952380952380953</v>
      </c>
      <c r="M65" s="50">
        <f t="shared" si="5"/>
        <v>0.80159635119726336</v>
      </c>
      <c r="N65" s="44">
        <v>340</v>
      </c>
      <c r="O65" s="37">
        <v>91</v>
      </c>
      <c r="P65" s="37">
        <v>431</v>
      </c>
      <c r="Q65" s="38">
        <f t="shared" si="6"/>
        <v>0.59964726631393295</v>
      </c>
      <c r="R65" s="38">
        <f t="shared" si="1"/>
        <v>0.66911764705882348</v>
      </c>
      <c r="S65" s="38">
        <f t="shared" si="2"/>
        <v>0.61308677098150788</v>
      </c>
    </row>
    <row r="66" spans="1:19" x14ac:dyDescent="0.2">
      <c r="A66" s="7">
        <v>60</v>
      </c>
      <c r="B66" s="21">
        <v>246</v>
      </c>
      <c r="C66" s="21">
        <v>57</v>
      </c>
      <c r="D66" s="21">
        <v>303</v>
      </c>
      <c r="E66" s="8">
        <f t="shared" si="7"/>
        <v>0.81188118811881194</v>
      </c>
      <c r="F66" s="8">
        <f t="shared" si="8"/>
        <v>0.18811881188118812</v>
      </c>
      <c r="G66" s="29"/>
      <c r="H66" s="21">
        <v>194</v>
      </c>
      <c r="I66" s="21">
        <v>44</v>
      </c>
      <c r="J66" s="21">
        <v>238</v>
      </c>
      <c r="K66" s="8">
        <f t="shared" si="3"/>
        <v>0.78861788617886175</v>
      </c>
      <c r="L66" s="8">
        <f t="shared" si="4"/>
        <v>0.77192982456140347</v>
      </c>
      <c r="M66" s="49">
        <f t="shared" si="5"/>
        <v>0.78547854785478544</v>
      </c>
      <c r="N66" s="43">
        <v>103</v>
      </c>
      <c r="O66" s="21">
        <v>31</v>
      </c>
      <c r="P66" s="21">
        <v>134</v>
      </c>
      <c r="Q66" s="8">
        <f t="shared" si="6"/>
        <v>0.53092783505154639</v>
      </c>
      <c r="R66" s="8">
        <f t="shared" si="1"/>
        <v>0.70454545454545459</v>
      </c>
      <c r="S66" s="8">
        <f t="shared" si="2"/>
        <v>0.56302521008403361</v>
      </c>
    </row>
    <row r="67" spans="1:19" x14ac:dyDescent="0.2">
      <c r="A67" s="7">
        <v>61</v>
      </c>
      <c r="B67" s="21">
        <v>227</v>
      </c>
      <c r="C67" s="21">
        <v>40</v>
      </c>
      <c r="D67" s="21">
        <v>267</v>
      </c>
      <c r="E67" s="8">
        <f t="shared" si="7"/>
        <v>0.85018726591760296</v>
      </c>
      <c r="F67" s="8">
        <f t="shared" si="8"/>
        <v>0.14981273408239701</v>
      </c>
      <c r="G67" s="29"/>
      <c r="H67" s="21">
        <v>181</v>
      </c>
      <c r="I67" s="21">
        <v>34</v>
      </c>
      <c r="J67" s="21">
        <v>215</v>
      </c>
      <c r="K67" s="8">
        <f t="shared" si="3"/>
        <v>0.79735682819383258</v>
      </c>
      <c r="L67" s="8">
        <f t="shared" si="4"/>
        <v>0.85</v>
      </c>
      <c r="M67" s="49">
        <f t="shared" si="5"/>
        <v>0.80524344569288386</v>
      </c>
      <c r="N67" s="43">
        <v>114</v>
      </c>
      <c r="O67" s="21">
        <v>22</v>
      </c>
      <c r="P67" s="21">
        <v>136</v>
      </c>
      <c r="Q67" s="8">
        <f t="shared" si="6"/>
        <v>0.62983425414364635</v>
      </c>
      <c r="R67" s="8">
        <f t="shared" si="1"/>
        <v>0.6470588235294118</v>
      </c>
      <c r="S67" s="8">
        <f t="shared" si="2"/>
        <v>0.63255813953488371</v>
      </c>
    </row>
    <row r="68" spans="1:19" x14ac:dyDescent="0.2">
      <c r="A68" s="7">
        <v>62</v>
      </c>
      <c r="B68" s="21">
        <v>119</v>
      </c>
      <c r="C68" s="21">
        <v>45</v>
      </c>
      <c r="D68" s="21">
        <v>164</v>
      </c>
      <c r="E68" s="8">
        <f t="shared" si="7"/>
        <v>0.72560975609756095</v>
      </c>
      <c r="F68" s="8">
        <f t="shared" si="8"/>
        <v>0.27439024390243905</v>
      </c>
      <c r="G68" s="29"/>
      <c r="H68" s="21">
        <v>95</v>
      </c>
      <c r="I68" s="21">
        <v>39</v>
      </c>
      <c r="J68" s="21">
        <v>134</v>
      </c>
      <c r="K68" s="8">
        <f t="shared" si="3"/>
        <v>0.79831932773109249</v>
      </c>
      <c r="L68" s="8">
        <f t="shared" si="4"/>
        <v>0.8666666666666667</v>
      </c>
      <c r="M68" s="49">
        <f t="shared" si="5"/>
        <v>0.81707317073170727</v>
      </c>
      <c r="N68" s="43">
        <v>63</v>
      </c>
      <c r="O68" s="21">
        <v>26</v>
      </c>
      <c r="P68" s="21">
        <v>89</v>
      </c>
      <c r="Q68" s="8">
        <f t="shared" si="6"/>
        <v>0.66315789473684206</v>
      </c>
      <c r="R68" s="8">
        <f t="shared" si="1"/>
        <v>0.66666666666666663</v>
      </c>
      <c r="S68" s="8">
        <f t="shared" si="2"/>
        <v>0.66417910447761197</v>
      </c>
    </row>
    <row r="69" spans="1:19" x14ac:dyDescent="0.2">
      <c r="A69" s="7">
        <v>63</v>
      </c>
      <c r="B69" s="21">
        <v>186</v>
      </c>
      <c r="C69" s="21">
        <v>36</v>
      </c>
      <c r="D69" s="21">
        <v>222</v>
      </c>
      <c r="E69" s="8">
        <f t="shared" si="7"/>
        <v>0.83783783783783783</v>
      </c>
      <c r="F69" s="8">
        <f t="shared" si="8"/>
        <v>0.16216216216216217</v>
      </c>
      <c r="G69" s="29"/>
      <c r="H69" s="21">
        <v>151</v>
      </c>
      <c r="I69" s="21">
        <v>27</v>
      </c>
      <c r="J69" s="21">
        <v>178</v>
      </c>
      <c r="K69" s="8">
        <f t="shared" si="3"/>
        <v>0.81182795698924726</v>
      </c>
      <c r="L69" s="8">
        <f t="shared" si="4"/>
        <v>0.75</v>
      </c>
      <c r="M69" s="49">
        <f t="shared" si="5"/>
        <v>0.80180180180180183</v>
      </c>
      <c r="N69" s="43">
        <v>93</v>
      </c>
      <c r="O69" s="21">
        <v>18</v>
      </c>
      <c r="P69" s="21">
        <v>111</v>
      </c>
      <c r="Q69" s="8">
        <f t="shared" si="6"/>
        <v>0.61589403973509937</v>
      </c>
      <c r="R69" s="8">
        <f t="shared" si="1"/>
        <v>0.66666666666666663</v>
      </c>
      <c r="S69" s="8">
        <f t="shared" si="2"/>
        <v>0.6235955056179775</v>
      </c>
    </row>
    <row r="70" spans="1:19" x14ac:dyDescent="0.2">
      <c r="A70" s="11" t="s">
        <v>11</v>
      </c>
      <c r="B70" s="20">
        <v>323</v>
      </c>
      <c r="C70" s="20">
        <v>225</v>
      </c>
      <c r="D70" s="20">
        <v>548</v>
      </c>
      <c r="E70" s="12">
        <f t="shared" si="7"/>
        <v>0.58941605839416056</v>
      </c>
      <c r="F70" s="12">
        <f t="shared" si="8"/>
        <v>0.41058394160583944</v>
      </c>
      <c r="G70" s="28"/>
      <c r="H70" s="35">
        <v>279</v>
      </c>
      <c r="I70" s="35">
        <v>184</v>
      </c>
      <c r="J70" s="35">
        <v>463</v>
      </c>
      <c r="K70" s="36">
        <f t="shared" si="3"/>
        <v>0.86377708978328172</v>
      </c>
      <c r="L70" s="36">
        <f t="shared" si="4"/>
        <v>0.81777777777777783</v>
      </c>
      <c r="M70" s="48">
        <f t="shared" si="5"/>
        <v>0.8448905109489051</v>
      </c>
      <c r="N70" s="42">
        <v>203</v>
      </c>
      <c r="O70" s="35">
        <v>150</v>
      </c>
      <c r="P70" s="35">
        <v>353</v>
      </c>
      <c r="Q70" s="36">
        <f t="shared" si="6"/>
        <v>0.72759856630824371</v>
      </c>
      <c r="R70" s="36">
        <f t="shared" si="1"/>
        <v>0.81521739130434778</v>
      </c>
      <c r="S70" s="36">
        <f t="shared" si="2"/>
        <v>0.76241900647948169</v>
      </c>
    </row>
    <row r="71" spans="1:19" x14ac:dyDescent="0.2">
      <c r="A71" s="7">
        <v>64</v>
      </c>
      <c r="B71" s="21">
        <v>95</v>
      </c>
      <c r="C71" s="21">
        <v>69</v>
      </c>
      <c r="D71" s="21">
        <v>164</v>
      </c>
      <c r="E71" s="8">
        <f t="shared" si="7"/>
        <v>0.57926829268292679</v>
      </c>
      <c r="F71" s="8">
        <f t="shared" si="8"/>
        <v>0.42073170731707316</v>
      </c>
      <c r="G71" s="29"/>
      <c r="H71" s="21">
        <v>78</v>
      </c>
      <c r="I71" s="21">
        <v>56</v>
      </c>
      <c r="J71" s="21">
        <v>134</v>
      </c>
      <c r="K71" s="8">
        <f t="shared" si="3"/>
        <v>0.82105263157894737</v>
      </c>
      <c r="L71" s="8">
        <f t="shared" si="4"/>
        <v>0.81159420289855078</v>
      </c>
      <c r="M71" s="49">
        <f t="shared" si="5"/>
        <v>0.81707317073170727</v>
      </c>
      <c r="N71" s="43">
        <v>56</v>
      </c>
      <c r="O71" s="21">
        <v>40</v>
      </c>
      <c r="P71" s="21">
        <v>96</v>
      </c>
      <c r="Q71" s="8">
        <f t="shared" si="6"/>
        <v>0.71794871794871795</v>
      </c>
      <c r="R71" s="8">
        <f t="shared" si="1"/>
        <v>0.7142857142857143</v>
      </c>
      <c r="S71" s="8">
        <f t="shared" si="2"/>
        <v>0.71641791044776115</v>
      </c>
    </row>
    <row r="72" spans="1:19" x14ac:dyDescent="0.2">
      <c r="A72" s="7">
        <v>65</v>
      </c>
      <c r="B72" s="21">
        <v>101</v>
      </c>
      <c r="C72" s="21">
        <v>76</v>
      </c>
      <c r="D72" s="21">
        <v>177</v>
      </c>
      <c r="E72" s="8">
        <f t="shared" si="7"/>
        <v>0.57062146892655363</v>
      </c>
      <c r="F72" s="8">
        <f t="shared" si="8"/>
        <v>0.42937853107344631</v>
      </c>
      <c r="G72" s="29"/>
      <c r="H72" s="21">
        <v>87</v>
      </c>
      <c r="I72" s="21">
        <v>63</v>
      </c>
      <c r="J72" s="21">
        <v>150</v>
      </c>
      <c r="K72" s="8">
        <f t="shared" si="3"/>
        <v>0.86138613861386137</v>
      </c>
      <c r="L72" s="8">
        <f t="shared" si="4"/>
        <v>0.82894736842105265</v>
      </c>
      <c r="M72" s="49">
        <f t="shared" si="5"/>
        <v>0.84745762711864403</v>
      </c>
      <c r="N72" s="43">
        <v>62</v>
      </c>
      <c r="O72" s="21">
        <v>46</v>
      </c>
      <c r="P72" s="21">
        <v>108</v>
      </c>
      <c r="Q72" s="8">
        <f t="shared" si="6"/>
        <v>0.71264367816091956</v>
      </c>
      <c r="R72" s="8">
        <f t="shared" ref="R72:R86" si="9">IFERROR(O72/I72,"")</f>
        <v>0.73015873015873012</v>
      </c>
      <c r="S72" s="8">
        <f t="shared" ref="S72:S86" si="10">IFERROR(P72/J72,"")</f>
        <v>0.72</v>
      </c>
    </row>
    <row r="73" spans="1:19" x14ac:dyDescent="0.2">
      <c r="A73" s="7">
        <v>66</v>
      </c>
      <c r="B73" s="21">
        <v>68</v>
      </c>
      <c r="C73" s="21">
        <v>43</v>
      </c>
      <c r="D73" s="21">
        <v>111</v>
      </c>
      <c r="E73" s="8">
        <f t="shared" si="7"/>
        <v>0.61261261261261257</v>
      </c>
      <c r="F73" s="8">
        <f t="shared" si="8"/>
        <v>0.38738738738738737</v>
      </c>
      <c r="G73" s="29"/>
      <c r="H73" s="21">
        <v>58</v>
      </c>
      <c r="I73" s="21">
        <v>32</v>
      </c>
      <c r="J73" s="21">
        <v>90</v>
      </c>
      <c r="K73" s="8">
        <f t="shared" ref="K73:K82" si="11">IFERROR(H73/B73,"")</f>
        <v>0.8529411764705882</v>
      </c>
      <c r="L73" s="8">
        <f t="shared" ref="L73:L82" si="12">IFERROR(I73/C73,"")</f>
        <v>0.7441860465116279</v>
      </c>
      <c r="M73" s="49">
        <f t="shared" ref="M73:M82" si="13">IFERROR(J73/D73,"")</f>
        <v>0.81081081081081086</v>
      </c>
      <c r="N73" s="43">
        <v>38</v>
      </c>
      <c r="O73" s="21">
        <v>25</v>
      </c>
      <c r="P73" s="21">
        <v>63</v>
      </c>
      <c r="Q73" s="8">
        <f t="shared" ref="Q73:Q85" si="14">IFERROR(N73/H73,"")</f>
        <v>0.65517241379310343</v>
      </c>
      <c r="R73" s="8">
        <f t="shared" si="9"/>
        <v>0.78125</v>
      </c>
      <c r="S73" s="8">
        <f t="shared" si="10"/>
        <v>0.7</v>
      </c>
    </row>
    <row r="74" spans="1:19" x14ac:dyDescent="0.2">
      <c r="A74" s="7">
        <v>67</v>
      </c>
      <c r="B74" s="21">
        <v>67</v>
      </c>
      <c r="C74" s="21">
        <v>39</v>
      </c>
      <c r="D74" s="21">
        <v>106</v>
      </c>
      <c r="E74" s="8">
        <f t="shared" ref="E74:E86" si="15">B74/D74</f>
        <v>0.63207547169811318</v>
      </c>
      <c r="F74" s="8">
        <f t="shared" ref="F74:F86" si="16">C74/D74</f>
        <v>0.36792452830188677</v>
      </c>
      <c r="G74" s="29"/>
      <c r="H74" s="21">
        <v>62</v>
      </c>
      <c r="I74" s="21">
        <v>32</v>
      </c>
      <c r="J74" s="21">
        <v>94</v>
      </c>
      <c r="K74" s="8">
        <f t="shared" si="11"/>
        <v>0.92537313432835822</v>
      </c>
      <c r="L74" s="8">
        <f t="shared" si="12"/>
        <v>0.82051282051282048</v>
      </c>
      <c r="M74" s="49">
        <f t="shared" si="13"/>
        <v>0.8867924528301887</v>
      </c>
      <c r="N74" s="43">
        <v>46</v>
      </c>
      <c r="O74" s="21">
        <v>29</v>
      </c>
      <c r="P74" s="21">
        <v>75</v>
      </c>
      <c r="Q74" s="8">
        <f t="shared" si="14"/>
        <v>0.74193548387096775</v>
      </c>
      <c r="R74" s="8">
        <f t="shared" si="9"/>
        <v>0.90625</v>
      </c>
      <c r="S74" s="8">
        <f t="shared" si="10"/>
        <v>0.7978723404255319</v>
      </c>
    </row>
    <row r="75" spans="1:19" x14ac:dyDescent="0.2">
      <c r="A75" s="7">
        <v>68</v>
      </c>
      <c r="B75" s="21">
        <v>50</v>
      </c>
      <c r="C75" s="21">
        <v>38</v>
      </c>
      <c r="D75" s="21">
        <v>88</v>
      </c>
      <c r="E75" s="8">
        <f t="shared" si="15"/>
        <v>0.56818181818181823</v>
      </c>
      <c r="F75" s="8">
        <f t="shared" si="16"/>
        <v>0.43181818181818182</v>
      </c>
      <c r="G75" s="29"/>
      <c r="H75" s="21">
        <v>42</v>
      </c>
      <c r="I75" s="21">
        <v>30</v>
      </c>
      <c r="J75" s="21">
        <v>72</v>
      </c>
      <c r="K75" s="8">
        <f t="shared" si="11"/>
        <v>0.84</v>
      </c>
      <c r="L75" s="8">
        <f t="shared" si="12"/>
        <v>0.78947368421052633</v>
      </c>
      <c r="M75" s="49">
        <f t="shared" si="13"/>
        <v>0.81818181818181823</v>
      </c>
      <c r="N75" s="43">
        <v>35</v>
      </c>
      <c r="O75" s="21">
        <v>26</v>
      </c>
      <c r="P75" s="21">
        <v>61</v>
      </c>
      <c r="Q75" s="8">
        <f t="shared" si="14"/>
        <v>0.83333333333333337</v>
      </c>
      <c r="R75" s="8">
        <f t="shared" si="9"/>
        <v>0.8666666666666667</v>
      </c>
      <c r="S75" s="8">
        <f t="shared" si="10"/>
        <v>0.84722222222222221</v>
      </c>
    </row>
    <row r="76" spans="1:19" x14ac:dyDescent="0.2">
      <c r="A76" s="7">
        <v>69</v>
      </c>
      <c r="B76" s="21">
        <v>46</v>
      </c>
      <c r="C76" s="21">
        <v>35</v>
      </c>
      <c r="D76" s="21">
        <v>81</v>
      </c>
      <c r="E76" s="8">
        <f t="shared" si="15"/>
        <v>0.5679012345679012</v>
      </c>
      <c r="F76" s="8">
        <f t="shared" si="16"/>
        <v>0.43209876543209874</v>
      </c>
      <c r="G76" s="29"/>
      <c r="H76" s="21">
        <v>40</v>
      </c>
      <c r="I76" s="21">
        <v>32</v>
      </c>
      <c r="J76" s="21">
        <v>72</v>
      </c>
      <c r="K76" s="8">
        <f t="shared" si="11"/>
        <v>0.86956521739130432</v>
      </c>
      <c r="L76" s="8">
        <f t="shared" si="12"/>
        <v>0.91428571428571426</v>
      </c>
      <c r="M76" s="49">
        <f t="shared" si="13"/>
        <v>0.88888888888888884</v>
      </c>
      <c r="N76" s="43">
        <v>26</v>
      </c>
      <c r="O76" s="21">
        <v>27</v>
      </c>
      <c r="P76" s="21">
        <v>53</v>
      </c>
      <c r="Q76" s="8">
        <f t="shared" si="14"/>
        <v>0.65</v>
      </c>
      <c r="R76" s="8">
        <f t="shared" si="9"/>
        <v>0.84375</v>
      </c>
      <c r="S76" s="8">
        <f t="shared" si="10"/>
        <v>0.73611111111111116</v>
      </c>
    </row>
    <row r="77" spans="1:19" x14ac:dyDescent="0.2">
      <c r="A77" s="9" t="s">
        <v>35</v>
      </c>
      <c r="B77" s="19">
        <v>32</v>
      </c>
      <c r="C77" s="19">
        <v>21</v>
      </c>
      <c r="D77" s="19">
        <v>53</v>
      </c>
      <c r="E77" s="10">
        <f t="shared" si="15"/>
        <v>0.60377358490566035</v>
      </c>
      <c r="F77" s="10">
        <f t="shared" si="16"/>
        <v>0.39622641509433965</v>
      </c>
      <c r="G77" s="27"/>
      <c r="H77" s="33">
        <v>19</v>
      </c>
      <c r="I77" s="33">
        <v>13</v>
      </c>
      <c r="J77" s="33">
        <v>32</v>
      </c>
      <c r="K77" s="34">
        <f t="shared" si="11"/>
        <v>0.59375</v>
      </c>
      <c r="L77" s="34">
        <f t="shared" si="12"/>
        <v>0.61904761904761907</v>
      </c>
      <c r="M77" s="47">
        <f t="shared" si="13"/>
        <v>0.60377358490566035</v>
      </c>
      <c r="N77" s="41">
        <v>13</v>
      </c>
      <c r="O77" s="33">
        <v>12</v>
      </c>
      <c r="P77" s="33">
        <v>25</v>
      </c>
      <c r="Q77" s="34">
        <f t="shared" si="14"/>
        <v>0.68421052631578949</v>
      </c>
      <c r="R77" s="34">
        <f t="shared" si="9"/>
        <v>0.92307692307692313</v>
      </c>
      <c r="S77" s="34">
        <f t="shared" si="10"/>
        <v>0.78125</v>
      </c>
    </row>
    <row r="78" spans="1:19" x14ac:dyDescent="0.2">
      <c r="A78" s="11" t="s">
        <v>28</v>
      </c>
      <c r="B78" s="20">
        <v>24</v>
      </c>
      <c r="C78" s="20">
        <v>15</v>
      </c>
      <c r="D78" s="20">
        <v>39</v>
      </c>
      <c r="E78" s="12">
        <f t="shared" si="15"/>
        <v>0.61538461538461542</v>
      </c>
      <c r="F78" s="12">
        <f t="shared" si="16"/>
        <v>0.38461538461538464</v>
      </c>
      <c r="G78" s="28"/>
      <c r="H78" s="35">
        <v>14</v>
      </c>
      <c r="I78" s="35">
        <v>10</v>
      </c>
      <c r="J78" s="35">
        <v>24</v>
      </c>
      <c r="K78" s="36">
        <f t="shared" si="11"/>
        <v>0.58333333333333337</v>
      </c>
      <c r="L78" s="36">
        <f t="shared" si="12"/>
        <v>0.66666666666666663</v>
      </c>
      <c r="M78" s="48">
        <f t="shared" si="13"/>
        <v>0.61538461538461542</v>
      </c>
      <c r="N78" s="42">
        <v>8</v>
      </c>
      <c r="O78" s="35">
        <v>10</v>
      </c>
      <c r="P78" s="35">
        <v>18</v>
      </c>
      <c r="Q78" s="36">
        <f t="shared" si="14"/>
        <v>0.5714285714285714</v>
      </c>
      <c r="R78" s="36">
        <f t="shared" si="9"/>
        <v>1</v>
      </c>
      <c r="S78" s="36">
        <f t="shared" si="10"/>
        <v>0.75</v>
      </c>
    </row>
    <row r="79" spans="1:19" x14ac:dyDescent="0.2">
      <c r="A79" s="7">
        <v>85</v>
      </c>
      <c r="B79" s="21">
        <v>7</v>
      </c>
      <c r="C79" s="21">
        <v>7</v>
      </c>
      <c r="D79" s="21">
        <v>14</v>
      </c>
      <c r="E79" s="8">
        <f t="shared" si="15"/>
        <v>0.5</v>
      </c>
      <c r="F79" s="8">
        <f t="shared" si="16"/>
        <v>0.5</v>
      </c>
      <c r="G79" s="29"/>
      <c r="H79" s="21">
        <v>5</v>
      </c>
      <c r="I79" s="21">
        <v>4</v>
      </c>
      <c r="J79" s="21">
        <v>9</v>
      </c>
      <c r="K79" s="8">
        <f t="shared" si="11"/>
        <v>0.7142857142857143</v>
      </c>
      <c r="L79" s="8">
        <f t="shared" si="12"/>
        <v>0.5714285714285714</v>
      </c>
      <c r="M79" s="49">
        <f t="shared" si="13"/>
        <v>0.6428571428571429</v>
      </c>
      <c r="N79" s="43">
        <v>3</v>
      </c>
      <c r="O79" s="21">
        <v>4</v>
      </c>
      <c r="P79" s="21">
        <v>7</v>
      </c>
      <c r="Q79" s="8">
        <f t="shared" si="14"/>
        <v>0.6</v>
      </c>
      <c r="R79" s="8">
        <f t="shared" si="9"/>
        <v>1</v>
      </c>
      <c r="S79" s="8">
        <f t="shared" si="10"/>
        <v>0.77777777777777779</v>
      </c>
    </row>
    <row r="80" spans="1:19" x14ac:dyDescent="0.2">
      <c r="A80" s="7">
        <v>86</v>
      </c>
      <c r="B80" s="21">
        <v>9</v>
      </c>
      <c r="C80" s="21">
        <v>6</v>
      </c>
      <c r="D80" s="21">
        <v>15</v>
      </c>
      <c r="E80" s="8">
        <f t="shared" si="15"/>
        <v>0.6</v>
      </c>
      <c r="F80" s="8">
        <f t="shared" si="16"/>
        <v>0.4</v>
      </c>
      <c r="G80" s="29"/>
      <c r="H80" s="21">
        <v>5</v>
      </c>
      <c r="I80" s="21">
        <v>4</v>
      </c>
      <c r="J80" s="21">
        <v>9</v>
      </c>
      <c r="K80" s="8">
        <f t="shared" si="11"/>
        <v>0.55555555555555558</v>
      </c>
      <c r="L80" s="8">
        <f t="shared" si="12"/>
        <v>0.66666666666666663</v>
      </c>
      <c r="M80" s="49">
        <f t="shared" si="13"/>
        <v>0.6</v>
      </c>
      <c r="N80" s="43">
        <v>2</v>
      </c>
      <c r="O80" s="21">
        <v>4</v>
      </c>
      <c r="P80" s="21">
        <v>6</v>
      </c>
      <c r="Q80" s="8">
        <f t="shared" si="14"/>
        <v>0.4</v>
      </c>
      <c r="R80" s="8">
        <f t="shared" si="9"/>
        <v>1</v>
      </c>
      <c r="S80" s="8">
        <f t="shared" si="10"/>
        <v>0.66666666666666663</v>
      </c>
    </row>
    <row r="81" spans="1:20" x14ac:dyDescent="0.2">
      <c r="A81" s="7">
        <v>87</v>
      </c>
      <c r="B81" s="21">
        <v>8</v>
      </c>
      <c r="C81" s="21">
        <v>2</v>
      </c>
      <c r="D81" s="21">
        <v>10</v>
      </c>
      <c r="E81" s="8">
        <f t="shared" si="15"/>
        <v>0.8</v>
      </c>
      <c r="F81" s="8">
        <f t="shared" si="16"/>
        <v>0.2</v>
      </c>
      <c r="G81" s="29"/>
      <c r="H81" s="21">
        <v>4</v>
      </c>
      <c r="I81" s="21">
        <v>2</v>
      </c>
      <c r="J81" s="21">
        <v>6</v>
      </c>
      <c r="K81" s="8">
        <f t="shared" si="11"/>
        <v>0.5</v>
      </c>
      <c r="L81" s="8">
        <f t="shared" si="12"/>
        <v>1</v>
      </c>
      <c r="M81" s="49">
        <f t="shared" si="13"/>
        <v>0.6</v>
      </c>
      <c r="N81" s="43">
        <v>3</v>
      </c>
      <c r="O81" s="21">
        <v>2</v>
      </c>
      <c r="P81" s="21">
        <v>5</v>
      </c>
      <c r="Q81" s="8">
        <f t="shared" si="14"/>
        <v>0.75</v>
      </c>
      <c r="R81" s="8">
        <f t="shared" si="9"/>
        <v>1</v>
      </c>
      <c r="S81" s="8">
        <f t="shared" si="10"/>
        <v>0.83333333333333337</v>
      </c>
    </row>
    <row r="82" spans="1:20" x14ac:dyDescent="0.2">
      <c r="A82" s="11" t="s">
        <v>27</v>
      </c>
      <c r="B82" s="20">
        <v>8</v>
      </c>
      <c r="C82" s="20">
        <v>6</v>
      </c>
      <c r="D82" s="20">
        <v>14</v>
      </c>
      <c r="E82" s="12">
        <f t="shared" si="15"/>
        <v>0.5714285714285714</v>
      </c>
      <c r="F82" s="12">
        <f t="shared" si="16"/>
        <v>0.42857142857142855</v>
      </c>
      <c r="G82" s="28"/>
      <c r="H82" s="35">
        <v>5</v>
      </c>
      <c r="I82" s="35">
        <v>3</v>
      </c>
      <c r="J82" s="35">
        <v>8</v>
      </c>
      <c r="K82" s="36">
        <f t="shared" si="11"/>
        <v>0.625</v>
      </c>
      <c r="L82" s="36">
        <f t="shared" si="12"/>
        <v>0.5</v>
      </c>
      <c r="M82" s="48">
        <f t="shared" si="13"/>
        <v>0.5714285714285714</v>
      </c>
      <c r="N82" s="42">
        <v>5</v>
      </c>
      <c r="O82" s="35">
        <v>2</v>
      </c>
      <c r="P82" s="35">
        <v>7</v>
      </c>
      <c r="Q82" s="36">
        <f t="shared" si="14"/>
        <v>1</v>
      </c>
      <c r="R82" s="36">
        <f t="shared" si="9"/>
        <v>0.66666666666666663</v>
      </c>
      <c r="S82" s="36">
        <f t="shared" si="10"/>
        <v>0.875</v>
      </c>
    </row>
    <row r="83" spans="1:20" x14ac:dyDescent="0.2">
      <c r="A83" s="7">
        <v>90</v>
      </c>
      <c r="B83" s="21">
        <v>1</v>
      </c>
      <c r="C83" s="21">
        <v>1</v>
      </c>
      <c r="D83" s="21">
        <v>2</v>
      </c>
      <c r="E83" s="8">
        <f t="shared" si="15"/>
        <v>0.5</v>
      </c>
      <c r="F83" s="8">
        <f t="shared" si="16"/>
        <v>0.5</v>
      </c>
      <c r="G83" s="29"/>
      <c r="H83" s="21">
        <v>1</v>
      </c>
      <c r="I83" s="21"/>
      <c r="J83" s="21">
        <v>1</v>
      </c>
      <c r="K83" s="8">
        <f t="shared" ref="K83:K86" si="17">IFERROR(H83/B83,"")</f>
        <v>1</v>
      </c>
      <c r="L83" s="8">
        <f t="shared" ref="L83:L86" si="18">IFERROR(I83/C83,"")</f>
        <v>0</v>
      </c>
      <c r="M83" s="49">
        <f t="shared" ref="M83:M86" si="19">IFERROR(J83/D83,"")</f>
        <v>0.5</v>
      </c>
      <c r="N83" s="43">
        <v>1</v>
      </c>
      <c r="O83" s="21"/>
      <c r="P83" s="21">
        <v>1</v>
      </c>
      <c r="Q83" s="8">
        <f t="shared" si="14"/>
        <v>1</v>
      </c>
      <c r="R83" s="8" t="str">
        <f t="shared" si="9"/>
        <v/>
      </c>
      <c r="S83" s="8">
        <f t="shared" si="10"/>
        <v>1</v>
      </c>
    </row>
    <row r="84" spans="1:20" x14ac:dyDescent="0.2">
      <c r="A84" s="7">
        <v>91</v>
      </c>
      <c r="B84" s="21">
        <v>7</v>
      </c>
      <c r="C84" s="21">
        <v>2</v>
      </c>
      <c r="D84" s="21">
        <v>9</v>
      </c>
      <c r="E84" s="8">
        <f t="shared" si="15"/>
        <v>0.77777777777777779</v>
      </c>
      <c r="F84" s="8">
        <f t="shared" si="16"/>
        <v>0.22222222222222221</v>
      </c>
      <c r="G84" s="29"/>
      <c r="H84" s="21">
        <v>4</v>
      </c>
      <c r="I84" s="21"/>
      <c r="J84" s="21">
        <v>4</v>
      </c>
      <c r="K84" s="8">
        <f t="shared" si="17"/>
        <v>0.5714285714285714</v>
      </c>
      <c r="L84" s="8">
        <f t="shared" si="18"/>
        <v>0</v>
      </c>
      <c r="M84" s="49">
        <f t="shared" si="19"/>
        <v>0.44444444444444442</v>
      </c>
      <c r="N84" s="43">
        <v>4</v>
      </c>
      <c r="O84" s="21"/>
      <c r="P84" s="21">
        <v>4</v>
      </c>
      <c r="Q84" s="8">
        <f t="shared" si="14"/>
        <v>1</v>
      </c>
      <c r="R84" s="8" t="str">
        <f t="shared" si="9"/>
        <v/>
      </c>
      <c r="S84" s="8">
        <f t="shared" si="10"/>
        <v>1</v>
      </c>
    </row>
    <row r="85" spans="1:20" ht="13.5" thickBot="1" x14ac:dyDescent="0.25">
      <c r="A85" s="14">
        <v>92</v>
      </c>
      <c r="B85" s="23"/>
      <c r="C85" s="23">
        <v>3</v>
      </c>
      <c r="D85" s="23">
        <v>3</v>
      </c>
      <c r="E85" s="15">
        <f t="shared" si="15"/>
        <v>0</v>
      </c>
      <c r="F85" s="15">
        <f t="shared" si="16"/>
        <v>1</v>
      </c>
      <c r="G85" s="29"/>
      <c r="H85" s="23"/>
      <c r="I85" s="23">
        <v>3</v>
      </c>
      <c r="J85" s="23">
        <v>3</v>
      </c>
      <c r="K85" s="15" t="str">
        <f t="shared" si="17"/>
        <v/>
      </c>
      <c r="L85" s="15">
        <f t="shared" si="18"/>
        <v>1</v>
      </c>
      <c r="M85" s="51">
        <f t="shared" si="19"/>
        <v>1</v>
      </c>
      <c r="N85" s="45"/>
      <c r="O85" s="23">
        <v>2</v>
      </c>
      <c r="P85" s="23">
        <v>2</v>
      </c>
      <c r="Q85" s="15" t="str">
        <f t="shared" si="14"/>
        <v/>
      </c>
      <c r="R85" s="15">
        <f t="shared" si="9"/>
        <v>0.66666666666666663</v>
      </c>
      <c r="S85" s="15">
        <f t="shared" si="10"/>
        <v>0.66666666666666663</v>
      </c>
    </row>
    <row r="86" spans="1:20" ht="15.75" customHeight="1" thickTop="1" x14ac:dyDescent="0.2">
      <c r="A86" s="24" t="s">
        <v>36</v>
      </c>
      <c r="B86" s="25">
        <v>2805</v>
      </c>
      <c r="C86" s="25">
        <v>1446</v>
      </c>
      <c r="D86" s="25">
        <v>4251</v>
      </c>
      <c r="E86" s="26">
        <f t="shared" si="15"/>
        <v>0.65984474241354973</v>
      </c>
      <c r="F86" s="26">
        <f t="shared" si="16"/>
        <v>0.34015525758645027</v>
      </c>
      <c r="G86" s="31"/>
      <c r="H86" s="39">
        <v>2223</v>
      </c>
      <c r="I86" s="39">
        <v>1065</v>
      </c>
      <c r="J86" s="39">
        <v>3288</v>
      </c>
      <c r="K86" s="40">
        <f t="shared" si="17"/>
        <v>0.79251336898395719</v>
      </c>
      <c r="L86" s="40">
        <f t="shared" si="18"/>
        <v>0.73651452282157681</v>
      </c>
      <c r="M86" s="52">
        <f t="shared" si="19"/>
        <v>0.77346506704304874</v>
      </c>
      <c r="N86" s="46">
        <v>1269</v>
      </c>
      <c r="O86" s="39">
        <v>627</v>
      </c>
      <c r="P86" s="39">
        <v>1896</v>
      </c>
      <c r="Q86" s="40">
        <f>IFERROR(N86/H86,"")</f>
        <v>0.57085020242914974</v>
      </c>
      <c r="R86" s="40">
        <f t="shared" si="9"/>
        <v>0.58873239436619718</v>
      </c>
      <c r="S86" s="40">
        <f t="shared" si="10"/>
        <v>0.57664233576642332</v>
      </c>
    </row>
    <row r="87" spans="1:20" x14ac:dyDescent="0.2">
      <c r="A87" s="6" t="str">
        <f>'Qualifiés MCF'!A87</f>
        <v>Sources: MESR-DGRH A1-1, ANTARES, ANTEE, FIDIS - Campagnes de qualification et de recrutement de 2019 à 2023.</v>
      </c>
      <c r="H87" s="32"/>
      <c r="I87" s="32"/>
      <c r="J87" s="32"/>
    </row>
    <row r="88" spans="1:20" x14ac:dyDescent="0.2">
      <c r="H88" s="1"/>
      <c r="I88" s="1"/>
      <c r="J88" s="1"/>
      <c r="K88" s="1"/>
      <c r="L88" s="1"/>
      <c r="M88" s="1"/>
      <c r="N88" s="1"/>
      <c r="O88" s="1"/>
      <c r="P88" s="1"/>
      <c r="Q88" s="1"/>
      <c r="R88" s="1"/>
      <c r="S88" s="1"/>
      <c r="T88" s="1"/>
    </row>
    <row r="89" spans="1:20" x14ac:dyDescent="0.2">
      <c r="A89" s="64" t="s">
        <v>33</v>
      </c>
      <c r="B89" s="64"/>
      <c r="C89" s="64"/>
      <c r="D89" s="64"/>
      <c r="E89" s="64"/>
      <c r="F89" s="64"/>
      <c r="G89" s="64"/>
      <c r="H89" s="64"/>
      <c r="I89" s="64"/>
      <c r="J89" s="64"/>
      <c r="K89" s="64"/>
      <c r="L89" s="64"/>
      <c r="M89" s="64"/>
      <c r="N89" s="64"/>
      <c r="O89" s="64"/>
      <c r="P89" s="64"/>
      <c r="Q89" s="64"/>
      <c r="R89" s="64"/>
      <c r="S89" s="64"/>
    </row>
    <row r="90" spans="1:20" x14ac:dyDescent="0.2">
      <c r="A90" s="64" t="s">
        <v>30</v>
      </c>
      <c r="B90" s="64"/>
      <c r="C90" s="64"/>
      <c r="D90" s="64"/>
      <c r="E90" s="64"/>
      <c r="F90" s="64"/>
      <c r="G90" s="64"/>
      <c r="H90" s="64"/>
      <c r="I90" s="64"/>
      <c r="J90" s="64"/>
      <c r="K90" s="64"/>
      <c r="L90" s="64"/>
      <c r="M90" s="64"/>
      <c r="N90" s="64"/>
      <c r="O90" s="64"/>
      <c r="P90" s="64"/>
      <c r="Q90" s="64"/>
      <c r="R90" s="64"/>
      <c r="S90" s="64"/>
    </row>
    <row r="91" spans="1:20" x14ac:dyDescent="0.2">
      <c r="A91" s="64" t="s">
        <v>44</v>
      </c>
      <c r="B91" s="64"/>
      <c r="C91" s="64"/>
      <c r="D91" s="64"/>
      <c r="E91" s="64"/>
      <c r="F91" s="64"/>
      <c r="G91" s="64"/>
      <c r="H91" s="64"/>
      <c r="I91" s="64"/>
      <c r="J91" s="64"/>
      <c r="K91" s="64"/>
      <c r="L91" s="64"/>
      <c r="M91" s="64"/>
      <c r="N91" s="64"/>
      <c r="O91" s="64"/>
      <c r="P91" s="64"/>
      <c r="Q91" s="64"/>
      <c r="R91" s="64"/>
      <c r="S91" s="64"/>
    </row>
  </sheetData>
  <mergeCells count="8">
    <mergeCell ref="N6:S6"/>
    <mergeCell ref="A89:S89"/>
    <mergeCell ref="A90:S90"/>
    <mergeCell ref="A91:S91"/>
    <mergeCell ref="B3:S3"/>
    <mergeCell ref="B4:S4"/>
    <mergeCell ref="H6:M6"/>
    <mergeCell ref="B6:F6"/>
  </mergeCells>
  <pageMargins left="0.7" right="0.7" top="0.75" bottom="0.75" header="0.3" footer="0.3"/>
  <pageSetup paperSize="9" scale="38" fitToHeight="0" orientation="portrait" r:id="rId1"/>
  <ignoredErrors>
    <ignoredError sqref="A10:A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Qualifiés MCF</vt:lpstr>
      <vt:lpstr>Qualifiés PR</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2024-02-08T16:05:11Z</cp:lastPrinted>
  <dcterms:created xsi:type="dcterms:W3CDTF">2020-12-18T12:46:37Z</dcterms:created>
  <dcterms:modified xsi:type="dcterms:W3CDTF">2024-02-09T13:44:50Z</dcterms:modified>
</cp:coreProperties>
</file>